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457B10D7-65BC-4502-92DC-8E307A00BE6F}" xr6:coauthVersionLast="47" xr6:coauthVersionMax="47" xr10:uidLastSave="{00000000-0000-0000-0000-000000000000}"/>
  <bookViews>
    <workbookView xWindow="-120" yWindow="-120" windowWidth="29040" windowHeight="17520" xr2:uid="{56180929-872B-4F84-ABBF-332DDFEE2661}"/>
  </bookViews>
  <sheets>
    <sheet name="E_B" sheetId="1" r:id="rId1"/>
    <sheet name="Dashboard E_B" sheetId="2" r:id="rId2"/>
    <sheet name="E_M" sheetId="3" r:id="rId3"/>
    <sheet name="Dashboard E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C5" i="4" s="1"/>
  <c r="E5" i="4" s="1"/>
  <c r="G5" i="3"/>
  <c r="K4" i="3" s="1"/>
  <c r="C6" i="4" s="1"/>
  <c r="E6" i="4" s="1"/>
  <c r="G6" i="3"/>
  <c r="G7" i="3"/>
  <c r="G8" i="3"/>
  <c r="G9" i="3"/>
  <c r="G10" i="3"/>
  <c r="G11" i="3"/>
  <c r="G4" i="3"/>
  <c r="E6" i="2"/>
  <c r="E5" i="2"/>
  <c r="C6" i="2"/>
  <c r="C5" i="2"/>
  <c r="K6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K5" i="1" s="1"/>
  <c r="G23" i="1"/>
  <c r="G25" i="1"/>
  <c r="G26" i="1"/>
  <c r="G27" i="1"/>
  <c r="G28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" i="1"/>
</calcChain>
</file>

<file path=xl/sharedStrings.xml><?xml version="1.0" encoding="utf-8"?>
<sst xmlns="http://schemas.openxmlformats.org/spreadsheetml/2006/main" count="175" uniqueCount="112">
  <si>
    <t>BEd 2024</t>
  </si>
  <si>
    <t xml:space="preserve">ECTS </t>
  </si>
  <si>
    <t>BEd 2026</t>
  </si>
  <si>
    <t>ECTS</t>
  </si>
  <si>
    <t>E B 1.1 Introduction to English Language Teaching (STEOP)</t>
  </si>
  <si>
    <t>E B 1.1 Introducing English Studies (STEOP)</t>
  </si>
  <si>
    <t xml:space="preserve">E B 2.1 Teaching Language Skills I </t>
  </si>
  <si>
    <t>E B 1.2 Introduction to ELT</t>
  </si>
  <si>
    <t>E B 2.2 Teaching Language Skills II</t>
  </si>
  <si>
    <t xml:space="preserve">E B 1.3 Developing ELT Competence  </t>
  </si>
  <si>
    <t xml:space="preserve">E B 3.1 Testing, Evaluating and Assessing </t>
  </si>
  <si>
    <t>E B 2.2 Focus on Assessment </t>
  </si>
  <si>
    <t>E B 3.2 Developing Teaching Concepts</t>
  </si>
  <si>
    <t>E B 2.1 Focus on the Learner   </t>
  </si>
  <si>
    <t>E B 4.1 From Theory to Practice (Teil der PPS)</t>
  </si>
  <si>
    <t>Siehe PPS</t>
  </si>
  <si>
    <t>E B 4.2 Reflective Practice (Teil der PPS)</t>
  </si>
  <si>
    <t>E B 5.1 Einstufungstest</t>
  </si>
  <si>
    <t>E B 5.2 Advanced Grammar</t>
  </si>
  <si>
    <t>E B 3.1 Advanced Grammar</t>
  </si>
  <si>
    <t xml:space="preserve">E B 5.3 Written Production I </t>
  </si>
  <si>
    <t>E B 3.2 Written Production I </t>
  </si>
  <si>
    <t xml:space="preserve">E B 5.4 Pronunciation and Intonation </t>
  </si>
  <si>
    <t>E B 3.3 Pronunciation and Intonation</t>
  </si>
  <si>
    <t xml:space="preserve">E B 6.1 Spoken Academic Production </t>
  </si>
  <si>
    <t>E B 4.1 Spoken Academic Production</t>
  </si>
  <si>
    <t>E B 6.2 Written Production II</t>
  </si>
  <si>
    <t>E B 4.2 Written Production II  </t>
  </si>
  <si>
    <t>E B 6.3.1 Listening and Speaking</t>
  </si>
  <si>
    <t>E B 3.4.1 Listening and Speaking </t>
  </si>
  <si>
    <t>E B 6.3.2 Communication and Culture</t>
  </si>
  <si>
    <t>EB 3.4.2 Communication and Culture </t>
  </si>
  <si>
    <t>E B FP Sprachbeherrschung</t>
  </si>
  <si>
    <t>E B 7.1 Written Production III</t>
  </si>
  <si>
    <t>E B 4.3 Written Production III </t>
  </si>
  <si>
    <t xml:space="preserve">E B 7.2 Spoken Interaction </t>
  </si>
  <si>
    <t xml:space="preserve">Keine Entsprechung im Bachelor, wird im Master für  </t>
  </si>
  <si>
    <t>E M 2.1 Spoken Interaction anerkannt</t>
  </si>
  <si>
    <t>E B 7.3 English for Specific Purposes</t>
  </si>
  <si>
    <t>E M 2.3.2 English for Specific Purposes anerkannt</t>
  </si>
  <si>
    <t>E B 8.1 Intoduction to English Linguistics</t>
  </si>
  <si>
    <t>E B 5.1 Introduction to Linguistics for Teachers of English</t>
  </si>
  <si>
    <t>E B 8.2.1 Systemic Linguistics</t>
  </si>
  <si>
    <t>E B 5.2 Discourse Linguistics </t>
  </si>
  <si>
    <t>E B 8.2.2 Discourse Linguistics</t>
  </si>
  <si>
    <t>E B 9.1.1 Varieties of English</t>
  </si>
  <si>
    <t>Keine Entsprechung im Bachelor, wird im Master für  </t>
  </si>
  <si>
    <t>E M 3.1 The English Language: History, Diversity and Change anerkannt </t>
  </si>
  <si>
    <t>E B 9.1.2 Second Language Acquistion</t>
  </si>
  <si>
    <t>E M 3.1 The English Language: History, Diversity and Change anerkannt</t>
  </si>
  <si>
    <t>E B 9.2 Applied Linguistics</t>
  </si>
  <si>
    <t>E B 5.3 Applied Linguistics </t>
  </si>
  <si>
    <t>E B 10.1 Understanding Fiction and Poetry</t>
  </si>
  <si>
    <t>E B 6.1 Fiction and Poetry</t>
  </si>
  <si>
    <t xml:space="preserve">EB 10.2 Understanding Drama and Film </t>
  </si>
  <si>
    <t>E B 6.2 Drama and Film </t>
  </si>
  <si>
    <t>E B 11.1 History of British Literature</t>
  </si>
  <si>
    <t>E B 6.3 Literatures in English </t>
  </si>
  <si>
    <t xml:space="preserve">E B 11.2 History of American Literature </t>
  </si>
  <si>
    <t>Keine Entsprechung im Bachelor, wird im Master für E M 3.2 Advanced Literary Studies anerkannt </t>
  </si>
  <si>
    <t>E B 12.1 Civilisation of the British Isles</t>
  </si>
  <si>
    <t>E B 7.1 Anglophone Cultures </t>
  </si>
  <si>
    <t xml:space="preserve">E B 12.2 North American Civilization </t>
  </si>
  <si>
    <t>Keine Entsprechung im Bachelor, wird im Master für E M 3.3 Advanced Cultural Studies anerkannt </t>
  </si>
  <si>
    <t xml:space="preserve">E B 13.1 Anglophone Cultures for the Classroom (LIT) </t>
  </si>
  <si>
    <t>E B 13.2 Anglophone Cultures for the Classroom (LING)</t>
  </si>
  <si>
    <t>E B 14.1 Seminar in English Studies (LIT)</t>
  </si>
  <si>
    <t>E B 8.1 Seminar in English Studies (LIT) </t>
  </si>
  <si>
    <t>E B 14.2 Seminar in English Studies (LING)</t>
  </si>
  <si>
    <t>E B 8.2 Seminar in English Studies (LING) </t>
  </si>
  <si>
    <t>E B 14.3 Seminar in English Studies (CULT)</t>
  </si>
  <si>
    <t>E B 8.3 Seminar in English Studies (CULT) </t>
  </si>
  <si>
    <t xml:space="preserve">E B 14.4 Seminar in English Studies (FD) </t>
  </si>
  <si>
    <t>E B 8.4 Seminar in English Studies (FD) </t>
  </si>
  <si>
    <t>E B BA Bachelorarbeit</t>
  </si>
  <si>
    <t>E B 8.5 Bachelorarbeit </t>
  </si>
  <si>
    <r>
      <t>Keine Entsprechung</t>
    </r>
    <r>
      <rPr>
        <sz val="11"/>
        <color theme="1"/>
        <rFont val="Aptos Narrow"/>
        <family val="2"/>
        <scheme val="minor"/>
      </rPr>
      <t> </t>
    </r>
  </si>
  <si>
    <r>
      <t xml:space="preserve">E B 7.3 </t>
    </r>
    <r>
      <rPr>
        <sz val="11"/>
        <color rgb="FF000000"/>
        <rFont val="Aptos Narrow"/>
        <family val="2"/>
        <scheme val="minor"/>
      </rPr>
      <t>Popular Cultures </t>
    </r>
    <r>
      <rPr>
        <sz val="11"/>
        <color theme="1"/>
        <rFont val="Aptos Narrow"/>
        <family val="2"/>
        <scheme val="minor"/>
      </rPr>
      <t xml:space="preserve">  </t>
    </r>
  </si>
  <si>
    <r>
      <t xml:space="preserve">E B 7.2 </t>
    </r>
    <r>
      <rPr>
        <sz val="11"/>
        <color theme="1"/>
        <rFont val="Aptos Narrow"/>
        <family val="2"/>
        <scheme val="minor"/>
      </rPr>
      <t>Media Studies</t>
    </r>
  </si>
  <si>
    <t>Absolviert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</si>
  <si>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</si>
  <si>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</si>
  <si>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</si>
  <si>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</si>
  <si>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</si>
  <si>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</si>
  <si>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</si>
  <si>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</si>
  <si>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</si>
  <si>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</si>
  <si>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</si>
  <si>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</si>
  <si>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</si>
  <si>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</si>
  <si>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E M 1.1 Advanced Planning and Assessment</t>
  </si>
  <si>
    <t>E M 1.2 Assessment for Learning </t>
  </si>
  <si>
    <t>E M 2.1 Advanced Cultural Studies</t>
  </si>
  <si>
    <t>E M 3.3 Advanced Cultural Studies </t>
  </si>
  <si>
    <t>E M 2.2 Advanced Language Awareness</t>
  </si>
  <si>
    <t>E M 2.2 Advanced Language Awareness  </t>
  </si>
  <si>
    <t>E M 2.3 Discussion and Debate</t>
  </si>
  <si>
    <t>E M 2.3.1 Discussion and Debate </t>
  </si>
  <si>
    <t>E M 2.4 Seminar in Advanced English Studies</t>
  </si>
  <si>
    <t>E M 3.1 Fachdidaktik im UF Englisch</t>
  </si>
  <si>
    <t>E M 1.1 Developing ELT Expertise </t>
  </si>
  <si>
    <t>E M 4.1 SE Masterarbeit</t>
  </si>
  <si>
    <t>E M 5.2 Begleitung zur Masterarbeit </t>
  </si>
  <si>
    <t>E M 4.2 Masterarbeit</t>
  </si>
  <si>
    <t>E M 5.3 Masterarbeit </t>
  </si>
  <si>
    <t>E M 4.1./4.2/4.3/4.4 Seminar in Advanced English Studies (LIT) / (LING) / (CULT) / (FD)</t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</si>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</sst>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Protection="1"/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E_B'!$B$5:$B$6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E_B'!$E$5:$E$6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2-47E1-A0A8-F9851250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5879919"/>
        <c:axId val="1305873679"/>
      </c:barChart>
      <c:catAx>
        <c:axId val="1305879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5873679"/>
        <c:crosses val="autoZero"/>
        <c:auto val="1"/>
        <c:lblAlgn val="ctr"/>
        <c:lblOffset val="100"/>
        <c:noMultiLvlLbl val="0"/>
      </c:catAx>
      <c:valAx>
        <c:axId val="130587367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58799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E_M'!$B$5:$B$6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E_M'!$E$5:$E$6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4-4E36-A7AE-B1AAA7BC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5894319"/>
        <c:axId val="1305893359"/>
      </c:barChart>
      <c:catAx>
        <c:axId val="1305894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5893359"/>
        <c:crosses val="autoZero"/>
        <c:auto val="1"/>
        <c:lblAlgn val="ctr"/>
        <c:lblOffset val="100"/>
        <c:noMultiLvlLbl val="0"/>
      </c:catAx>
      <c:valAx>
        <c:axId val="130589335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58943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185736</xdr:rowOff>
    </xdr:from>
    <xdr:to>
      <xdr:col>16</xdr:col>
      <xdr:colOff>9525</xdr:colOff>
      <xdr:row>23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3ECF40E-F41C-E06B-608F-3B9527B63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4761</xdr:rowOff>
    </xdr:from>
    <xdr:to>
      <xdr:col>15</xdr:col>
      <xdr:colOff>0</xdr:colOff>
      <xdr:row>23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A702C36-1EB5-85F3-C99E-6D3553E4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C7C6-57C9-4B94-973A-D7EC2C5EAD0B}">
  <dimension ref="B2:K45"/>
  <sheetViews>
    <sheetView showGridLines="0" tabSelected="1" workbookViewId="0">
      <selection activeCell="D1" sqref="D1"/>
    </sheetView>
  </sheetViews>
  <sheetFormatPr baseColWidth="10" defaultRowHeight="15" x14ac:dyDescent="0.25"/>
  <cols>
    <col min="2" max="2" width="71.140625" customWidth="1"/>
    <col min="4" max="4" width="11.42578125" style="35"/>
    <col min="5" max="5" width="69.5703125" customWidth="1"/>
    <col min="7" max="11" width="11.42578125" style="23"/>
  </cols>
  <sheetData>
    <row r="2" spans="2:11" ht="15.75" thickBot="1" x14ac:dyDescent="0.3"/>
    <row r="3" spans="2:11" x14ac:dyDescent="0.25">
      <c r="B3" s="2" t="s">
        <v>0</v>
      </c>
      <c r="C3" s="3" t="s">
        <v>1</v>
      </c>
      <c r="D3" s="36" t="s">
        <v>79</v>
      </c>
      <c r="E3" s="3" t="s">
        <v>2</v>
      </c>
      <c r="F3" s="7" t="s">
        <v>3</v>
      </c>
      <c r="G3" s="24" t="s">
        <v>80</v>
      </c>
      <c r="H3" s="24" t="s">
        <v>81</v>
      </c>
      <c r="J3" s="23" t="s">
        <v>82</v>
      </c>
    </row>
    <row r="4" spans="2:11" x14ac:dyDescent="0.25">
      <c r="B4" s="4" t="s">
        <v>4</v>
      </c>
      <c r="C4" s="1">
        <v>3</v>
      </c>
      <c r="D4" s="26" t="b">
        <v>0</v>
      </c>
      <c r="E4" s="1" t="s">
        <v>5</v>
      </c>
      <c r="F4" s="8">
        <v>3</v>
      </c>
      <c r="G4" s="25">
        <f>IF(D4=TRUE,F4,0)</f>
        <v>0</v>
      </c>
      <c r="H4" s="23" t="s">
        <v>83</v>
      </c>
      <c r="J4" s="23" t="s">
        <v>83</v>
      </c>
      <c r="K4" s="23">
        <f>SUMIF(H:H,J4,G:G)</f>
        <v>0</v>
      </c>
    </row>
    <row r="5" spans="2:11" x14ac:dyDescent="0.25">
      <c r="B5" s="4" t="s">
        <v>6</v>
      </c>
      <c r="C5" s="1">
        <v>4</v>
      </c>
      <c r="D5" s="26" t="b">
        <v>0</v>
      </c>
      <c r="E5" s="1" t="s">
        <v>7</v>
      </c>
      <c r="F5" s="8">
        <v>3</v>
      </c>
      <c r="G5" s="25">
        <f t="shared" ref="G5:G45" si="0">IF(D5=TRUE,F5,0)</f>
        <v>0</v>
      </c>
      <c r="H5" s="23" t="s">
        <v>83</v>
      </c>
      <c r="J5" s="23" t="s">
        <v>85</v>
      </c>
      <c r="K5" s="23">
        <f t="shared" ref="K5:K6" si="1">SUMIF(H:H,J5,G:G)</f>
        <v>0</v>
      </c>
    </row>
    <row r="6" spans="2:11" x14ac:dyDescent="0.25">
      <c r="B6" s="4" t="s">
        <v>8</v>
      </c>
      <c r="C6" s="1">
        <v>4</v>
      </c>
      <c r="D6" s="26" t="b">
        <v>0</v>
      </c>
      <c r="E6" s="1" t="s">
        <v>9</v>
      </c>
      <c r="F6" s="8">
        <v>3</v>
      </c>
      <c r="G6" s="25">
        <f t="shared" si="0"/>
        <v>0</v>
      </c>
      <c r="H6" s="23" t="s">
        <v>83</v>
      </c>
      <c r="J6" s="23" t="s">
        <v>84</v>
      </c>
      <c r="K6" s="23">
        <f t="shared" si="1"/>
        <v>0</v>
      </c>
    </row>
    <row r="7" spans="2:11" x14ac:dyDescent="0.25">
      <c r="B7" s="4" t="s">
        <v>10</v>
      </c>
      <c r="C7" s="1">
        <v>3</v>
      </c>
      <c r="D7" s="26" t="b">
        <v>0</v>
      </c>
      <c r="E7" s="1" t="s">
        <v>11</v>
      </c>
      <c r="F7" s="8">
        <v>3</v>
      </c>
      <c r="G7" s="25">
        <f t="shared" si="0"/>
        <v>0</v>
      </c>
      <c r="H7" s="23" t="s">
        <v>83</v>
      </c>
    </row>
    <row r="8" spans="2:11" x14ac:dyDescent="0.25">
      <c r="B8" s="4" t="s">
        <v>12</v>
      </c>
      <c r="C8" s="1">
        <v>3</v>
      </c>
      <c r="D8" s="26" t="b">
        <v>0</v>
      </c>
      <c r="E8" s="1" t="s">
        <v>13</v>
      </c>
      <c r="F8" s="8">
        <v>3</v>
      </c>
      <c r="G8" s="25">
        <f t="shared" si="0"/>
        <v>0</v>
      </c>
      <c r="H8" s="23" t="s">
        <v>83</v>
      </c>
    </row>
    <row r="9" spans="2:11" x14ac:dyDescent="0.25">
      <c r="B9" s="4" t="s">
        <v>14</v>
      </c>
      <c r="C9" s="1">
        <v>3</v>
      </c>
      <c r="D9" s="26" t="b">
        <v>0</v>
      </c>
      <c r="E9" s="9" t="s">
        <v>15</v>
      </c>
      <c r="F9" s="8">
        <v>0</v>
      </c>
      <c r="G9" s="25">
        <f t="shared" si="0"/>
        <v>0</v>
      </c>
      <c r="H9" s="23" t="s">
        <v>84</v>
      </c>
    </row>
    <row r="10" spans="2:11" x14ac:dyDescent="0.25">
      <c r="B10" s="4" t="s">
        <v>16</v>
      </c>
      <c r="C10" s="1">
        <v>3</v>
      </c>
      <c r="D10" s="26" t="b">
        <v>0</v>
      </c>
      <c r="E10" s="9" t="s">
        <v>15</v>
      </c>
      <c r="F10" s="8">
        <v>0</v>
      </c>
      <c r="G10" s="25">
        <f t="shared" si="0"/>
        <v>0</v>
      </c>
      <c r="H10" s="23" t="s">
        <v>84</v>
      </c>
    </row>
    <row r="11" spans="2:11" x14ac:dyDescent="0.25">
      <c r="B11" s="4" t="s">
        <v>17</v>
      </c>
      <c r="C11" s="1">
        <v>1</v>
      </c>
      <c r="D11" s="26" t="b">
        <v>0</v>
      </c>
      <c r="E11" s="9" t="s">
        <v>76</v>
      </c>
      <c r="F11" s="8">
        <v>0</v>
      </c>
      <c r="G11" s="25">
        <f t="shared" si="0"/>
        <v>0</v>
      </c>
      <c r="H11" s="23" t="s">
        <v>84</v>
      </c>
    </row>
    <row r="12" spans="2:11" x14ac:dyDescent="0.25">
      <c r="B12" s="4" t="s">
        <v>18</v>
      </c>
      <c r="C12" s="1">
        <v>3</v>
      </c>
      <c r="D12" s="26" t="b">
        <v>0</v>
      </c>
      <c r="E12" s="1" t="s">
        <v>19</v>
      </c>
      <c r="F12" s="8">
        <v>3</v>
      </c>
      <c r="G12" s="25">
        <f t="shared" si="0"/>
        <v>0</v>
      </c>
      <c r="H12" s="23" t="s">
        <v>83</v>
      </c>
    </row>
    <row r="13" spans="2:11" x14ac:dyDescent="0.25">
      <c r="B13" s="4" t="s">
        <v>20</v>
      </c>
      <c r="C13" s="1">
        <v>3</v>
      </c>
      <c r="D13" s="26" t="b">
        <v>0</v>
      </c>
      <c r="E13" s="1" t="s">
        <v>21</v>
      </c>
      <c r="F13" s="8">
        <v>3</v>
      </c>
      <c r="G13" s="25">
        <f t="shared" si="0"/>
        <v>0</v>
      </c>
      <c r="H13" s="23" t="s">
        <v>83</v>
      </c>
    </row>
    <row r="14" spans="2:11" x14ac:dyDescent="0.25">
      <c r="B14" s="4" t="s">
        <v>22</v>
      </c>
      <c r="C14" s="1">
        <v>2</v>
      </c>
      <c r="D14" s="26" t="b">
        <v>0</v>
      </c>
      <c r="E14" s="1" t="s">
        <v>23</v>
      </c>
      <c r="F14" s="8">
        <v>2</v>
      </c>
      <c r="G14" s="25">
        <f t="shared" si="0"/>
        <v>0</v>
      </c>
      <c r="H14" s="23" t="s">
        <v>83</v>
      </c>
    </row>
    <row r="15" spans="2:11" x14ac:dyDescent="0.25">
      <c r="B15" s="4" t="s">
        <v>24</v>
      </c>
      <c r="C15" s="1">
        <v>2</v>
      </c>
      <c r="D15" s="26" t="b">
        <v>0</v>
      </c>
      <c r="E15" s="1" t="s">
        <v>25</v>
      </c>
      <c r="F15" s="8">
        <v>2</v>
      </c>
      <c r="G15" s="25">
        <f t="shared" si="0"/>
        <v>0</v>
      </c>
      <c r="H15" s="23" t="s">
        <v>83</v>
      </c>
    </row>
    <row r="16" spans="2:11" x14ac:dyDescent="0.25">
      <c r="B16" s="4" t="s">
        <v>26</v>
      </c>
      <c r="C16" s="1">
        <v>3</v>
      </c>
      <c r="D16" s="26" t="b">
        <v>0</v>
      </c>
      <c r="E16" s="1" t="s">
        <v>27</v>
      </c>
      <c r="F16" s="8">
        <v>3</v>
      </c>
      <c r="G16" s="25">
        <f t="shared" si="0"/>
        <v>0</v>
      </c>
      <c r="H16" s="23" t="s">
        <v>83</v>
      </c>
    </row>
    <row r="17" spans="2:8" x14ac:dyDescent="0.25">
      <c r="B17" s="4" t="s">
        <v>28</v>
      </c>
      <c r="C17" s="1">
        <v>2</v>
      </c>
      <c r="D17" s="26" t="b">
        <v>0</v>
      </c>
      <c r="E17" s="1" t="s">
        <v>29</v>
      </c>
      <c r="F17" s="8">
        <v>2</v>
      </c>
      <c r="G17" s="25">
        <f t="shared" si="0"/>
        <v>0</v>
      </c>
      <c r="H17" s="23" t="s">
        <v>83</v>
      </c>
    </row>
    <row r="18" spans="2:8" x14ac:dyDescent="0.25">
      <c r="B18" s="4" t="s">
        <v>30</v>
      </c>
      <c r="C18" s="1">
        <v>2</v>
      </c>
      <c r="D18" s="26" t="b">
        <v>0</v>
      </c>
      <c r="E18" s="1" t="s">
        <v>31</v>
      </c>
      <c r="F18" s="8">
        <v>2</v>
      </c>
      <c r="G18" s="25">
        <f t="shared" si="0"/>
        <v>0</v>
      </c>
      <c r="H18" s="23" t="s">
        <v>83</v>
      </c>
    </row>
    <row r="19" spans="2:8" x14ac:dyDescent="0.25">
      <c r="B19" s="4" t="s">
        <v>32</v>
      </c>
      <c r="C19" s="1">
        <v>2</v>
      </c>
      <c r="D19" s="26" t="b">
        <v>0</v>
      </c>
      <c r="E19" s="9" t="s">
        <v>76</v>
      </c>
      <c r="F19" s="8">
        <v>0</v>
      </c>
      <c r="G19" s="25">
        <f t="shared" si="0"/>
        <v>0</v>
      </c>
      <c r="H19" s="23" t="s">
        <v>84</v>
      </c>
    </row>
    <row r="20" spans="2:8" x14ac:dyDescent="0.25">
      <c r="B20" s="4" t="s">
        <v>33</v>
      </c>
      <c r="C20" s="1">
        <v>3</v>
      </c>
      <c r="D20" s="26" t="b">
        <v>0</v>
      </c>
      <c r="E20" s="1" t="s">
        <v>34</v>
      </c>
      <c r="F20" s="8">
        <v>3</v>
      </c>
      <c r="G20" s="25">
        <f t="shared" si="0"/>
        <v>0</v>
      </c>
      <c r="H20" s="23" t="s">
        <v>83</v>
      </c>
    </row>
    <row r="21" spans="2:8" x14ac:dyDescent="0.25">
      <c r="B21" s="28" t="s">
        <v>35</v>
      </c>
      <c r="C21" s="29">
        <v>2</v>
      </c>
      <c r="D21" s="31" t="b">
        <v>0</v>
      </c>
      <c r="E21" s="9" t="s">
        <v>36</v>
      </c>
      <c r="F21" s="30">
        <v>3</v>
      </c>
      <c r="G21" s="33">
        <f t="shared" si="0"/>
        <v>0</v>
      </c>
      <c r="H21" s="34" t="s">
        <v>85</v>
      </c>
    </row>
    <row r="22" spans="2:8" x14ac:dyDescent="0.25">
      <c r="B22" s="28"/>
      <c r="C22" s="29"/>
      <c r="D22" s="32"/>
      <c r="E22" s="9" t="s">
        <v>37</v>
      </c>
      <c r="F22" s="30"/>
      <c r="G22" s="33"/>
      <c r="H22" s="34"/>
    </row>
    <row r="23" spans="2:8" x14ac:dyDescent="0.25">
      <c r="B23" s="28" t="s">
        <v>38</v>
      </c>
      <c r="C23" s="29">
        <v>2</v>
      </c>
      <c r="D23" s="31" t="b">
        <v>0</v>
      </c>
      <c r="E23" s="9" t="s">
        <v>36</v>
      </c>
      <c r="F23" s="30">
        <v>3</v>
      </c>
      <c r="G23" s="33">
        <f t="shared" si="0"/>
        <v>0</v>
      </c>
      <c r="H23" s="34" t="s">
        <v>85</v>
      </c>
    </row>
    <row r="24" spans="2:8" x14ac:dyDescent="0.25">
      <c r="B24" s="28"/>
      <c r="C24" s="29"/>
      <c r="D24" s="32"/>
      <c r="E24" s="9" t="s">
        <v>39</v>
      </c>
      <c r="F24" s="30"/>
      <c r="G24" s="33"/>
      <c r="H24" s="34"/>
    </row>
    <row r="25" spans="2:8" x14ac:dyDescent="0.25">
      <c r="B25" s="4" t="s">
        <v>40</v>
      </c>
      <c r="C25" s="1">
        <v>3</v>
      </c>
      <c r="D25" s="26" t="b">
        <v>0</v>
      </c>
      <c r="E25" s="1" t="s">
        <v>41</v>
      </c>
      <c r="F25" s="8">
        <v>2</v>
      </c>
      <c r="G25" s="25">
        <f t="shared" si="0"/>
        <v>0</v>
      </c>
      <c r="H25" s="23" t="s">
        <v>83</v>
      </c>
    </row>
    <row r="26" spans="2:8" x14ac:dyDescent="0.25">
      <c r="B26" s="4" t="s">
        <v>42</v>
      </c>
      <c r="C26" s="1">
        <v>3</v>
      </c>
      <c r="D26" s="26" t="b">
        <v>0</v>
      </c>
      <c r="E26" s="1" t="s">
        <v>43</v>
      </c>
      <c r="F26" s="8">
        <v>3</v>
      </c>
      <c r="G26" s="25">
        <f t="shared" si="0"/>
        <v>0</v>
      </c>
      <c r="H26" s="23" t="s">
        <v>83</v>
      </c>
    </row>
    <row r="27" spans="2:8" x14ac:dyDescent="0.25">
      <c r="B27" s="4" t="s">
        <v>44</v>
      </c>
      <c r="C27" s="1">
        <v>3</v>
      </c>
      <c r="D27" s="26" t="b">
        <v>0</v>
      </c>
      <c r="E27" s="1" t="s">
        <v>43</v>
      </c>
      <c r="F27" s="8">
        <v>3</v>
      </c>
      <c r="G27" s="25">
        <f t="shared" si="0"/>
        <v>0</v>
      </c>
      <c r="H27" s="23" t="s">
        <v>83</v>
      </c>
    </row>
    <row r="28" spans="2:8" x14ac:dyDescent="0.25">
      <c r="B28" s="28" t="s">
        <v>45</v>
      </c>
      <c r="C28" s="29">
        <v>3</v>
      </c>
      <c r="D28" s="31" t="b">
        <v>0</v>
      </c>
      <c r="E28" s="9" t="s">
        <v>46</v>
      </c>
      <c r="F28" s="30">
        <v>3</v>
      </c>
      <c r="G28" s="33">
        <f t="shared" si="0"/>
        <v>0</v>
      </c>
      <c r="H28" s="34" t="s">
        <v>85</v>
      </c>
    </row>
    <row r="29" spans="2:8" x14ac:dyDescent="0.25">
      <c r="B29" s="28"/>
      <c r="C29" s="29"/>
      <c r="D29" s="32"/>
      <c r="E29" s="9" t="s">
        <v>47</v>
      </c>
      <c r="F29" s="30"/>
      <c r="G29" s="33"/>
      <c r="H29" s="34"/>
    </row>
    <row r="30" spans="2:8" x14ac:dyDescent="0.25">
      <c r="B30" s="28" t="s">
        <v>48</v>
      </c>
      <c r="C30" s="29">
        <v>3</v>
      </c>
      <c r="D30" s="31" t="b">
        <v>0</v>
      </c>
      <c r="E30" s="9" t="s">
        <v>36</v>
      </c>
      <c r="F30" s="30">
        <v>3</v>
      </c>
      <c r="G30" s="33">
        <f t="shared" si="0"/>
        <v>0</v>
      </c>
      <c r="H30" s="34" t="s">
        <v>85</v>
      </c>
    </row>
    <row r="31" spans="2:8" x14ac:dyDescent="0.25">
      <c r="B31" s="28"/>
      <c r="C31" s="29"/>
      <c r="D31" s="32"/>
      <c r="E31" s="9" t="s">
        <v>49</v>
      </c>
      <c r="F31" s="30"/>
      <c r="G31" s="33"/>
      <c r="H31" s="34"/>
    </row>
    <row r="32" spans="2:8" x14ac:dyDescent="0.25">
      <c r="B32" s="4" t="s">
        <v>50</v>
      </c>
      <c r="C32" s="1">
        <v>3</v>
      </c>
      <c r="D32" s="26" t="b">
        <v>0</v>
      </c>
      <c r="E32" s="1" t="s">
        <v>51</v>
      </c>
      <c r="F32" s="8">
        <v>3</v>
      </c>
      <c r="G32" s="25">
        <f t="shared" si="0"/>
        <v>0</v>
      </c>
      <c r="H32" s="23" t="s">
        <v>83</v>
      </c>
    </row>
    <row r="33" spans="2:8" x14ac:dyDescent="0.25">
      <c r="B33" s="4" t="s">
        <v>52</v>
      </c>
      <c r="C33" s="1">
        <v>3</v>
      </c>
      <c r="D33" s="26" t="b">
        <v>0</v>
      </c>
      <c r="E33" s="1" t="s">
        <v>53</v>
      </c>
      <c r="F33" s="8">
        <v>3</v>
      </c>
      <c r="G33" s="25">
        <f t="shared" si="0"/>
        <v>0</v>
      </c>
      <c r="H33" s="23" t="s">
        <v>83</v>
      </c>
    </row>
    <row r="34" spans="2:8" x14ac:dyDescent="0.25">
      <c r="B34" s="4" t="s">
        <v>54</v>
      </c>
      <c r="C34" s="1">
        <v>3</v>
      </c>
      <c r="D34" s="26" t="b">
        <v>0</v>
      </c>
      <c r="E34" s="1" t="s">
        <v>55</v>
      </c>
      <c r="F34" s="8">
        <v>3</v>
      </c>
      <c r="G34" s="25">
        <f t="shared" si="0"/>
        <v>0</v>
      </c>
      <c r="H34" s="23" t="s">
        <v>83</v>
      </c>
    </row>
    <row r="35" spans="2:8" x14ac:dyDescent="0.25">
      <c r="B35" s="4" t="s">
        <v>56</v>
      </c>
      <c r="C35" s="1">
        <v>3</v>
      </c>
      <c r="D35" s="26" t="b">
        <v>0</v>
      </c>
      <c r="E35" s="1" t="s">
        <v>57</v>
      </c>
      <c r="F35" s="8">
        <v>2</v>
      </c>
      <c r="G35" s="25">
        <f t="shared" si="0"/>
        <v>0</v>
      </c>
      <c r="H35" s="23" t="s">
        <v>83</v>
      </c>
    </row>
    <row r="36" spans="2:8" ht="30" x14ac:dyDescent="0.25">
      <c r="B36" s="4" t="s">
        <v>58</v>
      </c>
      <c r="C36" s="1">
        <v>3</v>
      </c>
      <c r="D36" s="26" t="b">
        <v>0</v>
      </c>
      <c r="E36" s="9" t="s">
        <v>59</v>
      </c>
      <c r="F36" s="8">
        <v>3</v>
      </c>
      <c r="G36" s="25">
        <f t="shared" si="0"/>
        <v>0</v>
      </c>
      <c r="H36" s="23" t="s">
        <v>85</v>
      </c>
    </row>
    <row r="37" spans="2:8" x14ac:dyDescent="0.25">
      <c r="B37" s="4" t="s">
        <v>60</v>
      </c>
      <c r="C37" s="1">
        <v>3</v>
      </c>
      <c r="D37" s="26" t="b">
        <v>0</v>
      </c>
      <c r="E37" s="1" t="s">
        <v>61</v>
      </c>
      <c r="F37" s="8">
        <v>2</v>
      </c>
      <c r="G37" s="25">
        <f t="shared" si="0"/>
        <v>0</v>
      </c>
      <c r="H37" s="23" t="s">
        <v>83</v>
      </c>
    </row>
    <row r="38" spans="2:8" ht="30" x14ac:dyDescent="0.25">
      <c r="B38" s="4" t="s">
        <v>62</v>
      </c>
      <c r="C38" s="1">
        <v>3</v>
      </c>
      <c r="D38" s="26" t="b">
        <v>0</v>
      </c>
      <c r="E38" s="9" t="s">
        <v>63</v>
      </c>
      <c r="F38" s="8">
        <v>3</v>
      </c>
      <c r="G38" s="25">
        <f t="shared" si="0"/>
        <v>0</v>
      </c>
      <c r="H38" s="23" t="s">
        <v>85</v>
      </c>
    </row>
    <row r="39" spans="2:8" x14ac:dyDescent="0.25">
      <c r="B39" s="4" t="s">
        <v>64</v>
      </c>
      <c r="C39" s="1">
        <v>3</v>
      </c>
      <c r="D39" s="26" t="b">
        <v>0</v>
      </c>
      <c r="E39" s="1" t="s">
        <v>77</v>
      </c>
      <c r="F39" s="8">
        <v>3</v>
      </c>
      <c r="G39" s="25">
        <f t="shared" si="0"/>
        <v>0</v>
      </c>
      <c r="H39" s="23" t="s">
        <v>83</v>
      </c>
    </row>
    <row r="40" spans="2:8" x14ac:dyDescent="0.25">
      <c r="B40" s="4" t="s">
        <v>65</v>
      </c>
      <c r="C40" s="1">
        <v>3</v>
      </c>
      <c r="D40" s="26" t="b">
        <v>0</v>
      </c>
      <c r="E40" s="10" t="s">
        <v>78</v>
      </c>
      <c r="F40" s="8">
        <v>3</v>
      </c>
      <c r="G40" s="25">
        <f t="shared" si="0"/>
        <v>0</v>
      </c>
      <c r="H40" s="23" t="s">
        <v>83</v>
      </c>
    </row>
    <row r="41" spans="2:8" x14ac:dyDescent="0.25">
      <c r="B41" s="4" t="s">
        <v>66</v>
      </c>
      <c r="C41" s="1">
        <v>5</v>
      </c>
      <c r="D41" s="26" t="b">
        <v>0</v>
      </c>
      <c r="E41" s="1" t="s">
        <v>67</v>
      </c>
      <c r="F41" s="8">
        <v>5</v>
      </c>
      <c r="G41" s="25">
        <f t="shared" si="0"/>
        <v>0</v>
      </c>
      <c r="H41" s="23" t="s">
        <v>83</v>
      </c>
    </row>
    <row r="42" spans="2:8" x14ac:dyDescent="0.25">
      <c r="B42" s="4" t="s">
        <v>68</v>
      </c>
      <c r="C42" s="1">
        <v>5</v>
      </c>
      <c r="D42" s="26" t="b">
        <v>0</v>
      </c>
      <c r="E42" s="1" t="s">
        <v>69</v>
      </c>
      <c r="F42" s="8">
        <v>5</v>
      </c>
      <c r="G42" s="25">
        <f t="shared" si="0"/>
        <v>0</v>
      </c>
      <c r="H42" s="23" t="s">
        <v>83</v>
      </c>
    </row>
    <row r="43" spans="2:8" x14ac:dyDescent="0.25">
      <c r="B43" s="4" t="s">
        <v>70</v>
      </c>
      <c r="C43" s="1">
        <v>5</v>
      </c>
      <c r="D43" s="26" t="b">
        <v>0</v>
      </c>
      <c r="E43" s="1" t="s">
        <v>71</v>
      </c>
      <c r="F43" s="8">
        <v>5</v>
      </c>
      <c r="G43" s="25">
        <f t="shared" si="0"/>
        <v>0</v>
      </c>
      <c r="H43" s="23" t="s">
        <v>83</v>
      </c>
    </row>
    <row r="44" spans="2:8" x14ac:dyDescent="0.25">
      <c r="B44" s="4" t="s">
        <v>72</v>
      </c>
      <c r="C44" s="1">
        <v>5</v>
      </c>
      <c r="D44" s="26" t="b">
        <v>0</v>
      </c>
      <c r="E44" s="1" t="s">
        <v>73</v>
      </c>
      <c r="F44" s="8">
        <v>5</v>
      </c>
      <c r="G44" s="25">
        <f t="shared" si="0"/>
        <v>0</v>
      </c>
      <c r="H44" s="23" t="s">
        <v>83</v>
      </c>
    </row>
    <row r="45" spans="2:8" ht="15.75" thickBot="1" x14ac:dyDescent="0.3">
      <c r="B45" s="5" t="s">
        <v>74</v>
      </c>
      <c r="C45" s="6">
        <v>3</v>
      </c>
      <c r="D45" s="27" t="b">
        <v>0</v>
      </c>
      <c r="E45" s="6" t="s">
        <v>75</v>
      </c>
      <c r="F45" s="11">
        <v>3</v>
      </c>
      <c r="G45" s="25">
        <f t="shared" si="0"/>
        <v>0</v>
      </c>
      <c r="H45" s="23" t="s">
        <v>83</v>
      </c>
    </row>
  </sheetData>
  <sheetProtection algorithmName="SHA-512" hashValue="FAbfHqX5vRTF8t+HbU6Vp9/FZkr4QKzxrUGZywiQLCGg0vlq6cq68nc7v3UubqrKrlTuboGLcldlNKZ6mgDdRQ==" saltValue="dtA6es4MAstX4vllS9A6Tg==" spinCount="100000" sheet="1" objects="1" scenarios="1"/>
  <mergeCells count="24">
    <mergeCell ref="G21:G22"/>
    <mergeCell ref="G23:G24"/>
    <mergeCell ref="G28:G29"/>
    <mergeCell ref="G30:G31"/>
    <mergeCell ref="H21:H22"/>
    <mergeCell ref="H23:H24"/>
    <mergeCell ref="H28:H29"/>
    <mergeCell ref="H30:H31"/>
    <mergeCell ref="B28:B29"/>
    <mergeCell ref="C28:C29"/>
    <mergeCell ref="F28:F29"/>
    <mergeCell ref="B30:B31"/>
    <mergeCell ref="C30:C31"/>
    <mergeCell ref="F30:F31"/>
    <mergeCell ref="D28:D29"/>
    <mergeCell ref="D30:D31"/>
    <mergeCell ref="B21:B22"/>
    <mergeCell ref="C21:C22"/>
    <mergeCell ref="F21:F22"/>
    <mergeCell ref="B23:B24"/>
    <mergeCell ref="C23:C24"/>
    <mergeCell ref="F23:F24"/>
    <mergeCell ref="D21:D22"/>
    <mergeCell ref="D23:D2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E81F-9D03-4D07-AA97-402F79CFB939}">
  <dimension ref="B2:E6"/>
  <sheetViews>
    <sheetView showGridLines="0" workbookViewId="0">
      <selection activeCell="C10" sqref="C10"/>
    </sheetView>
  </sheetViews>
  <sheetFormatPr baseColWidth="10" defaultRowHeight="15" x14ac:dyDescent="0.25"/>
  <cols>
    <col min="2" max="2" width="21.42578125" customWidth="1"/>
    <col min="3" max="3" width="15.7109375" customWidth="1"/>
    <col min="4" max="4" width="15.140625" customWidth="1"/>
    <col min="5" max="5" width="13.7109375" customWidth="1"/>
  </cols>
  <sheetData>
    <row r="2" spans="2:5" ht="15.75" thickBot="1" x14ac:dyDescent="0.3"/>
    <row r="3" spans="2:5" x14ac:dyDescent="0.25">
      <c r="B3" s="13" t="s">
        <v>86</v>
      </c>
      <c r="C3" s="14" t="s">
        <v>87</v>
      </c>
      <c r="D3" s="14" t="s">
        <v>88</v>
      </c>
      <c r="E3" s="15" t="s">
        <v>89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90</v>
      </c>
      <c r="C5" s="19">
        <f>E_B!K5</f>
        <v>0</v>
      </c>
      <c r="D5" s="19">
        <v>35</v>
      </c>
      <c r="E5" s="21">
        <f>C5/D5</f>
        <v>0</v>
      </c>
    </row>
    <row r="6" spans="2:5" ht="15.75" thickBot="1" x14ac:dyDescent="0.3">
      <c r="B6" s="18" t="s">
        <v>91</v>
      </c>
      <c r="C6" s="20">
        <f>E_B!K4</f>
        <v>0</v>
      </c>
      <c r="D6" s="20">
        <v>65</v>
      </c>
      <c r="E6" s="22">
        <f>C6/D6</f>
        <v>0</v>
      </c>
    </row>
  </sheetData>
  <sheetProtection algorithmName="SHA-512" hashValue="/cdOapzP4NvyIam2wxBbLhsjvJ5qzXrw/w6NOmxSrzIkiKB8T9qp6n+bO5pSZju2hgdU2tAW5xKhp7AwEZ7O5Q==" saltValue="OqUCE0DJJyah7WoDOVUxvg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644F-1C29-4459-95F9-DAE0634B237C}">
  <dimension ref="B2:K11"/>
  <sheetViews>
    <sheetView showGridLines="0" workbookViewId="0">
      <selection activeCell="D1" sqref="D1"/>
    </sheetView>
  </sheetViews>
  <sheetFormatPr baseColWidth="10" defaultRowHeight="15" x14ac:dyDescent="0.25"/>
  <cols>
    <col min="2" max="2" width="65.42578125" customWidth="1"/>
    <col min="4" max="4" width="11.42578125" style="35"/>
    <col min="5" max="5" width="56.5703125" customWidth="1"/>
    <col min="7" max="11" width="11.42578125" style="23"/>
  </cols>
  <sheetData>
    <row r="2" spans="2:11" ht="15.75" thickBot="1" x14ac:dyDescent="0.3"/>
    <row r="3" spans="2:11" x14ac:dyDescent="0.25">
      <c r="B3" s="2" t="s">
        <v>92</v>
      </c>
      <c r="C3" s="3" t="s">
        <v>1</v>
      </c>
      <c r="D3" s="36" t="s">
        <v>79</v>
      </c>
      <c r="E3" s="3" t="s">
        <v>93</v>
      </c>
      <c r="F3" s="7" t="s">
        <v>3</v>
      </c>
      <c r="G3" s="24" t="s">
        <v>80</v>
      </c>
      <c r="H3" s="24" t="s">
        <v>81</v>
      </c>
      <c r="J3" s="24" t="s">
        <v>82</v>
      </c>
    </row>
    <row r="4" spans="2:11" x14ac:dyDescent="0.25">
      <c r="B4" s="4" t="s">
        <v>94</v>
      </c>
      <c r="C4" s="1">
        <v>4</v>
      </c>
      <c r="D4" s="26" t="b">
        <v>0</v>
      </c>
      <c r="E4" s="1" t="s">
        <v>95</v>
      </c>
      <c r="F4" s="8">
        <v>4</v>
      </c>
      <c r="G4" s="23">
        <f>IF(D4=TRUE,F4,0)</f>
        <v>0</v>
      </c>
      <c r="H4" s="23" t="s">
        <v>85</v>
      </c>
      <c r="J4" s="23" t="s">
        <v>85</v>
      </c>
      <c r="K4" s="23">
        <f>SUMIF(H:H,J4,G:G)</f>
        <v>0</v>
      </c>
    </row>
    <row r="5" spans="2:11" x14ac:dyDescent="0.25">
      <c r="B5" s="4" t="s">
        <v>96</v>
      </c>
      <c r="C5" s="1">
        <v>3</v>
      </c>
      <c r="D5" s="26" t="b">
        <v>0</v>
      </c>
      <c r="E5" s="1" t="s">
        <v>97</v>
      </c>
      <c r="F5" s="8">
        <v>3</v>
      </c>
      <c r="G5" s="23">
        <f t="shared" ref="G5:G11" si="0">IF(D5=TRUE,F5,0)</f>
        <v>0</v>
      </c>
      <c r="H5" s="23" t="s">
        <v>85</v>
      </c>
      <c r="J5" s="23" t="s">
        <v>110</v>
      </c>
      <c r="K5" s="23">
        <f>SUMIF(H:H,J5,G:G)</f>
        <v>0</v>
      </c>
    </row>
    <row r="6" spans="2:11" x14ac:dyDescent="0.25">
      <c r="B6" s="4" t="s">
        <v>98</v>
      </c>
      <c r="C6" s="1">
        <v>3</v>
      </c>
      <c r="D6" s="26" t="b">
        <v>0</v>
      </c>
      <c r="E6" s="1" t="s">
        <v>99</v>
      </c>
      <c r="F6" s="8">
        <v>3</v>
      </c>
      <c r="G6" s="23">
        <f t="shared" si="0"/>
        <v>0</v>
      </c>
      <c r="H6" s="23" t="s">
        <v>85</v>
      </c>
    </row>
    <row r="7" spans="2:11" x14ac:dyDescent="0.25">
      <c r="B7" s="4" t="s">
        <v>100</v>
      </c>
      <c r="C7" s="1">
        <v>3</v>
      </c>
      <c r="D7" s="26" t="b">
        <v>0</v>
      </c>
      <c r="E7" s="1" t="s">
        <v>101</v>
      </c>
      <c r="F7" s="8">
        <v>3</v>
      </c>
      <c r="G7" s="23">
        <f t="shared" si="0"/>
        <v>0</v>
      </c>
      <c r="H7" s="23" t="s">
        <v>85</v>
      </c>
    </row>
    <row r="8" spans="2:11" ht="30" x14ac:dyDescent="0.25">
      <c r="B8" s="4" t="s">
        <v>102</v>
      </c>
      <c r="C8" s="1">
        <v>5</v>
      </c>
      <c r="D8" s="26" t="b">
        <v>0</v>
      </c>
      <c r="E8" s="1" t="s">
        <v>109</v>
      </c>
      <c r="F8" s="8">
        <v>5</v>
      </c>
      <c r="G8" s="23">
        <f t="shared" si="0"/>
        <v>0</v>
      </c>
      <c r="H8" s="23" t="s">
        <v>85</v>
      </c>
    </row>
    <row r="9" spans="2:11" x14ac:dyDescent="0.25">
      <c r="B9" s="4" t="s">
        <v>103</v>
      </c>
      <c r="C9" s="1">
        <v>3</v>
      </c>
      <c r="D9" s="26" t="b">
        <v>0</v>
      </c>
      <c r="E9" s="1" t="s">
        <v>104</v>
      </c>
      <c r="F9" s="8">
        <v>3</v>
      </c>
      <c r="G9" s="23">
        <f t="shared" si="0"/>
        <v>0</v>
      </c>
      <c r="H9" s="23" t="s">
        <v>85</v>
      </c>
    </row>
    <row r="10" spans="2:11" x14ac:dyDescent="0.25">
      <c r="B10" s="4" t="s">
        <v>105</v>
      </c>
      <c r="C10" s="1">
        <v>4</v>
      </c>
      <c r="D10" s="26" t="b">
        <v>0</v>
      </c>
      <c r="E10" s="1" t="s">
        <v>106</v>
      </c>
      <c r="F10" s="8">
        <v>2</v>
      </c>
      <c r="G10" s="23">
        <f t="shared" si="0"/>
        <v>0</v>
      </c>
      <c r="H10" s="23" t="s">
        <v>110</v>
      </c>
    </row>
    <row r="11" spans="2:11" ht="15.75" thickBot="1" x14ac:dyDescent="0.3">
      <c r="B11" s="5" t="s">
        <v>107</v>
      </c>
      <c r="C11" s="6">
        <v>20</v>
      </c>
      <c r="D11" s="27" t="b">
        <v>0</v>
      </c>
      <c r="E11" s="6" t="s">
        <v>108</v>
      </c>
      <c r="F11" s="11">
        <v>20</v>
      </c>
      <c r="G11" s="23">
        <f t="shared" si="0"/>
        <v>0</v>
      </c>
      <c r="H11" s="23" t="s">
        <v>110</v>
      </c>
    </row>
  </sheetData>
  <sheetProtection algorithmName="SHA-512" hashValue="uDN4PrqQ18EtECxqJvViu/EdxXFZLn0OTinh9sm4vwB9ZO5Iv8Aj6RJMdjbqWX3qfw3jbu2SxrWscdJOQPK8aw==" saltValue="xplTcqngYqH7UjoNRNGt9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7C32-F139-4381-AB14-3FB42EFC3641}">
  <dimension ref="B2:E6"/>
  <sheetViews>
    <sheetView showGridLines="0" workbookViewId="0">
      <selection activeCell="F14" sqref="F14"/>
    </sheetView>
  </sheetViews>
  <sheetFormatPr baseColWidth="10" defaultRowHeight="15" x14ac:dyDescent="0.25"/>
  <cols>
    <col min="2" max="2" width="24.140625" customWidth="1"/>
    <col min="3" max="3" width="15.5703125" customWidth="1"/>
    <col min="4" max="4" width="14.7109375" customWidth="1"/>
    <col min="5" max="5" width="13.85546875" customWidth="1"/>
  </cols>
  <sheetData>
    <row r="2" spans="2:5" ht="15.75" thickBot="1" x14ac:dyDescent="0.3"/>
    <row r="3" spans="2:5" x14ac:dyDescent="0.25">
      <c r="B3" s="13" t="s">
        <v>86</v>
      </c>
      <c r="C3" s="14" t="s">
        <v>87</v>
      </c>
      <c r="D3" s="14" t="s">
        <v>88</v>
      </c>
      <c r="E3" s="15" t="s">
        <v>89</v>
      </c>
    </row>
    <row r="4" spans="2:5" x14ac:dyDescent="0.25">
      <c r="B4" s="16"/>
      <c r="C4" s="12"/>
      <c r="D4" s="12"/>
      <c r="E4" s="17"/>
    </row>
    <row r="5" spans="2:5" x14ac:dyDescent="0.25">
      <c r="B5" s="16" t="s">
        <v>111</v>
      </c>
      <c r="C5" s="19">
        <f>E_M!K5</f>
        <v>0</v>
      </c>
      <c r="D5" s="19">
        <v>30</v>
      </c>
      <c r="E5" s="21">
        <f>C5/D5</f>
        <v>0</v>
      </c>
    </row>
    <row r="6" spans="2:5" ht="15.75" thickBot="1" x14ac:dyDescent="0.3">
      <c r="B6" s="18" t="s">
        <v>90</v>
      </c>
      <c r="C6" s="20">
        <f>E_M!K4</f>
        <v>0</v>
      </c>
      <c r="D6" s="20">
        <v>35</v>
      </c>
      <c r="E6" s="22">
        <f>C6/D6</f>
        <v>0</v>
      </c>
    </row>
  </sheetData>
  <sheetProtection algorithmName="SHA-512" hashValue="TZ8+ewvhgUUl4dL+LFgfJm7KY2Jx6LcAseuLBl3TrhkTUkjxbD+vy8GYyop12lSlCit7WvqDUbH5Jl3Juv2Lww==" saltValue="YR0MeosoWCz/p0S0smg9Fg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E_B</vt:lpstr>
      <vt:lpstr>Dashboard E_B</vt:lpstr>
      <vt:lpstr>E_M</vt:lpstr>
      <vt:lpstr>Dashboard E_M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2025-06-24T07:51:32Z</dcterms:created>
  <dcterms:modified xsi:type="dcterms:W3CDTF">2025-06-30T14:16:48Z</dcterms:modified>
</cp:coreProperties>
</file>