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9417262F-E389-4875-9C4D-4085A6FAB895}" xr6:coauthVersionLast="47" xr6:coauthVersionMax="47" xr10:uidLastSave="{00000000-0000-0000-0000-000000000000}"/>
  <bookViews>
    <workbookView xWindow="-120" yWindow="-120" windowWidth="29040" windowHeight="17520" xr2:uid="{2CA8E245-4EBC-4B2E-90DF-90E439354F8E}"/>
  </bookViews>
  <sheets>
    <sheet name="IDG_B" sheetId="1" r:id="rId1"/>
    <sheet name="Dashboard IDG_B" sheetId="2" r:id="rId2"/>
    <sheet name="IDG_M" sheetId="3" r:id="rId3"/>
    <sheet name="Dashboard IDG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K4" i="3"/>
  <c r="C6" i="4" s="1"/>
  <c r="E6" i="4" s="1"/>
  <c r="G6" i="3"/>
  <c r="G7" i="3"/>
  <c r="G10" i="3"/>
  <c r="G11" i="3"/>
  <c r="G12" i="3"/>
  <c r="G13" i="3"/>
  <c r="G14" i="3"/>
  <c r="G15" i="3"/>
  <c r="G4" i="3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K5" i="1" s="1"/>
  <c r="C5" i="2" s="1"/>
  <c r="E5" i="2" s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  <c r="K4" i="1" s="1"/>
  <c r="C6" i="2" s="1"/>
  <c r="E6" i="2" s="1"/>
</calcChain>
</file>

<file path=xl/sharedStrings.xml><?xml version="1.0" encoding="utf-8"?>
<sst xmlns="http://schemas.openxmlformats.org/spreadsheetml/2006/main" count="173" uniqueCount="102">
  <si>
    <t>BEd 2024</t>
  </si>
  <si>
    <t>ECTS</t>
  </si>
  <si>
    <t>BEd 2026</t>
  </si>
  <si>
    <t>IDG B 1.1.1 Orientierung Informatik und Digitale Grundbildung (STEOP)</t>
  </si>
  <si>
    <t>IDG B 1.1.2 Wissenschaftliche Arbeitstechniken und Präsentation</t>
  </si>
  <si>
    <t>IDG B 1.1.3 Informatik, Gesellschaft und Recht</t>
  </si>
  <si>
    <t>IDG B 2.1 Mediensozialisation</t>
  </si>
  <si>
    <t>IDG B 2.2 Medienwandel und Diversität</t>
  </si>
  <si>
    <t>IDG B 3.1.1 Einführung in die Programmierung</t>
  </si>
  <si>
    <t>IDG B 3.1.2 Einführung in die Programmierung</t>
  </si>
  <si>
    <t>IDG B 3.1.3 Einführung in die Konzepte der Informatik und Digitalen Grundbildung</t>
  </si>
  <si>
    <t>IDG B 3.1.4 Grundlagen der HCI</t>
  </si>
  <si>
    <t>IDG B 4.1.1 Digitale Rechenanlagen</t>
  </si>
  <si>
    <t>Keine Entsprechung im Bachelor, wird im Master für IDG M 1.1.1 Digitale Rechenanlagen anerkannt</t>
  </si>
  <si>
    <t>IDG B 4.1.2 Digitale Rechenanlagen</t>
  </si>
  <si>
    <t>Keine Entsprechung im Bachelor, wird im Master für IDG M 1.1.2 Digitale Rechenanlagen anerkannt</t>
  </si>
  <si>
    <t>IDG B 4.1.3 IT-Devices in der Schule</t>
  </si>
  <si>
    <t>Keine Entsprechung im Bachelor, wird im Master für IDG M 1.1.3 IT-Devices in der Schule anerkannt</t>
  </si>
  <si>
    <t>IDG B 5.1.1 Objektorientierte Programmierung</t>
  </si>
  <si>
    <t>Keine Entsprechung im Bachelor, wird im Master für IDG M 2.1.1 Objektorientierte Programmierung anerkannt</t>
  </si>
  <si>
    <t>IDG B 5.1.2 Software Engineering</t>
  </si>
  <si>
    <t>Keine Entsprechung im Bachelor, wird im Master für IDG M 2.1.2 Software Engineering anerkannt</t>
  </si>
  <si>
    <t>IDG B 5.1.3 Software Engineering</t>
  </si>
  <si>
    <t>Keine Entsprechung im Bachelor, wird im Master für IDG M 2.1.3 Software Engineering anerkannt</t>
  </si>
  <si>
    <t>IDG B 6.1.1 Grundlagen Betriebssysteme</t>
  </si>
  <si>
    <t>IDG B 4.1.1 Grundlagen Betriebssysteme</t>
  </si>
  <si>
    <t>IDG B 6.1.2 Netze und verteilte Systeme</t>
  </si>
  <si>
    <t>IDG B 4.1.2 Netze und verteilte Systeme</t>
  </si>
  <si>
    <t>IDG B 6.1.3 Netzwerke und Betriebssysteme in der Praxis</t>
  </si>
  <si>
    <t>IDG B 4.1.3 Netzwerke und Betriebssysteme in der Praxis</t>
  </si>
  <si>
    <t>IDG B 6.1.4 Einführung UNIX</t>
  </si>
  <si>
    <t>IDG B 4.1.4 Einführung UNIX</t>
  </si>
  <si>
    <t>IDG B 6.1.5 Einführung UNIX</t>
  </si>
  <si>
    <t>IDG B 4.1.5 Einführung UNIX</t>
  </si>
  <si>
    <t>IDG B 7.1.1 Datenbanken I</t>
  </si>
  <si>
    <t>Keine Entsprechung im Bachelor, wird im Master für IDG M 3.1.1 Datenbanken I anerkannt</t>
  </si>
  <si>
    <t>IDG B 7.1.2 Datenbanken I</t>
  </si>
  <si>
    <t>Keine Entsprechung im Bachelor, wird im Master für IDG M 3.1.2 Datenbanken I anerkannt</t>
  </si>
  <si>
    <t>IDG B 7.1.3 Webprogrammierung</t>
  </si>
  <si>
    <t>Keine Entsprechung im Bachelor, wird im Master für IDG M 3.1.3 Webprogrammierung anerkannt</t>
  </si>
  <si>
    <t>IDG B 7.1.4 Transdisziplinäre Projektarbeit – Medien gestalten</t>
  </si>
  <si>
    <t>Keine Entsprechung im Bachelor, wird im Master für IDG M 3.1.4 Transdisziplinäre Projektarbeit – Medien gestalten anerkannt</t>
  </si>
  <si>
    <t>IDG B 8.1.1 Einführung in Artificial Intelligence</t>
  </si>
  <si>
    <t>IDG B 5.1.1 Einführung in Artificial Intelligence</t>
  </si>
  <si>
    <t>IDG B 8.1.2 Cyber Security</t>
  </si>
  <si>
    <t>IDG B 5.1.2 Cyber Security</t>
  </si>
  <si>
    <t>IDG B 8.1.3 Green IT</t>
  </si>
  <si>
    <t>IDG B 5.1.3 Green IT</t>
  </si>
  <si>
    <t>IDG B 8.1.4 Transdisziplinäre Projektarbeit - Digitale Zukunftsthemen</t>
  </si>
  <si>
    <t>IDG B 5.1.4 Transdisziplinäre Projektarbeit – Digitale Zukunftsthemen</t>
  </si>
  <si>
    <t>IDG B 9.1 Didaktik und Methodik der digitalen Grundbildung</t>
  </si>
  <si>
    <t>IDG B 6.1 Didaktik und Methodik der digitalen Grundbildung</t>
  </si>
  <si>
    <t>IDG B 9.2 Didaktik und Methodik der Informatik</t>
  </si>
  <si>
    <t>IDG B 6.2 Didaktik und Methodik der Informatik</t>
  </si>
  <si>
    <t>IDG B 9.3 Fachdidaktische Begleitung zu PPS II (Teil der PPS)</t>
  </si>
  <si>
    <t>Siehe PPS</t>
  </si>
  <si>
    <t>IDG B 9.4 Fachdidaktische Begleitung zu PPS III (Teil der PPS)</t>
  </si>
  <si>
    <t>IDG B 10.1 Medienpädagogik 1</t>
  </si>
  <si>
    <t>IDG B 7.1 Medienpädagogik 1</t>
  </si>
  <si>
    <t>IDG B 10.2 Medienpädagogik 2</t>
  </si>
  <si>
    <t>IDG B 7.2 Medienpädagogik 2</t>
  </si>
  <si>
    <t>IDG B 10.3 Transdisziplinäre Projektarbeit – Medienpädagogik</t>
  </si>
  <si>
    <t>IDG B 7.3 Transdisziplinäre Projektarbeit – Medienpädagogik</t>
  </si>
  <si>
    <t>IDG B 11.1 Begleitseminar zur Bachelorarbeit</t>
  </si>
  <si>
    <t>IDG B 8.1 Begleitseminar zur Bachelorarbeit</t>
  </si>
  <si>
    <t>IDG B 11.2 Bachelorarbeit</t>
  </si>
  <si>
    <t>IDG B 8.2 Bachelorarbeit</t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</si>
  <si>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</si>
  <si>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</si>
  <si>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</si>
  <si>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</si>
  <si>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</si>
  <si>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</si>
  <si>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</si>
  <si>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</si>
  <si>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</si>
  <si>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</si>
  <si>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</si>
  <si>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</si>
  <si>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</si>
  <si>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</si>
  <si>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</si>
  <si>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IDG M 4.1.1 FD Seminar Informatik und Digitale Grundbildung</t>
  </si>
  <si>
    <t>IDG M 1.3 Fachdidaktische Begleitung Informatik und Digitale Grundbildung (Teil der PPS)</t>
  </si>
  <si>
    <t>IDG M 1.4 Transdisziplinäre Projektarbeit – Intelligente Systeme</t>
  </si>
  <si>
    <t>IDG M 4.1.2 Transdisziplinäre Projektarbeit – Intelligente Systeme</t>
  </si>
  <si>
    <t xml:space="preserve">oder </t>
  </si>
  <si>
    <t>IDG M 4.2.2 Transdisziplinäre Projektarbeit – Intelligente Systeme</t>
  </si>
  <si>
    <t>IDG M 2.1.1 Projektmanagement für Informatik</t>
  </si>
  <si>
    <t>Keine Entsprechung</t>
  </si>
  <si>
    <t>IDG M 2.1.2 Anwendung in Wirtschaft und Technik</t>
  </si>
  <si>
    <t>IDG M 2.1.3 Medienbildung 1</t>
  </si>
  <si>
    <t>IDG M 4.1.3 Medienbildung</t>
  </si>
  <si>
    <t>IDG M 2.1.4 Medienbildung 2</t>
  </si>
  <si>
    <t>IDG M 3.1 Begleitseminar zur Masterarbeit</t>
  </si>
  <si>
    <t>IDG M 5.2 Begleitung zur Masterarbeit</t>
  </si>
  <si>
    <t>IDG M 3.2 Masterarbeit</t>
  </si>
  <si>
    <t>IDG M 5.3 Masterarbeit</t>
  </si>
  <si>
    <t>MA</t>
  </si>
  <si>
    <t>Masterarbeitsmodul</t>
  </si>
  <si>
    <r>
      <t xml:space="preserve">IDG M 1.1 Fachdidaktisches Seminar Digitale Grundbildung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</t>
    </r>
  </si>
  <si>
    <t>IDG M 1.2 Fachdidaktisches Seminar Informatik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</si>
</sst>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IDG_B'!$B$5:$B$6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IDG_B'!$E$5:$E$6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B-4ED0-BE52-073593C8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9666192"/>
        <c:axId val="1709670032"/>
      </c:barChart>
      <c:catAx>
        <c:axId val="170966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70032"/>
        <c:crosses val="autoZero"/>
        <c:auto val="1"/>
        <c:lblAlgn val="ctr"/>
        <c:lblOffset val="100"/>
        <c:noMultiLvlLbl val="0"/>
      </c:catAx>
      <c:valAx>
        <c:axId val="1709670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661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IDG_M'!$B$5:$B$6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IDG_M'!$E$5:$E$6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2-4B4C-AC72-AC80C2E0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9612432"/>
        <c:axId val="1709612912"/>
      </c:barChart>
      <c:catAx>
        <c:axId val="170961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12912"/>
        <c:crosses val="autoZero"/>
        <c:auto val="1"/>
        <c:lblAlgn val="ctr"/>
        <c:lblOffset val="100"/>
        <c:noMultiLvlLbl val="0"/>
      </c:catAx>
      <c:valAx>
        <c:axId val="17096129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12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4761</xdr:rowOff>
    </xdr:from>
    <xdr:to>
      <xdr:col>16</xdr:col>
      <xdr:colOff>0</xdr:colOff>
      <xdr:row>25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08C9EB-42BC-2E73-71B2-0764DE6F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4761</xdr:rowOff>
    </xdr:from>
    <xdr:to>
      <xdr:col>15</xdr:col>
      <xdr:colOff>761999</xdr:colOff>
      <xdr:row>22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4303490-25ED-DAB9-B93B-33D51EC1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FF45-5D25-432C-B0DF-F86F2B70177C}">
  <dimension ref="B2:K40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66" style="1" customWidth="1"/>
    <col min="3" max="4" width="11.42578125" style="1"/>
    <col min="5" max="5" width="69" style="1" customWidth="1"/>
    <col min="6" max="6" width="11.42578125" style="1"/>
    <col min="7" max="11" width="11.42578125" style="43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67</v>
      </c>
      <c r="E3" s="5" t="s">
        <v>2</v>
      </c>
      <c r="F3" s="6" t="s">
        <v>1</v>
      </c>
      <c r="G3" s="43" t="s">
        <v>68</v>
      </c>
      <c r="H3" s="43" t="s">
        <v>69</v>
      </c>
      <c r="J3" s="43" t="s">
        <v>70</v>
      </c>
    </row>
    <row r="4" spans="2:11" x14ac:dyDescent="0.25">
      <c r="B4" s="7" t="s">
        <v>3</v>
      </c>
      <c r="C4" s="2">
        <v>3</v>
      </c>
      <c r="D4" s="44" t="b">
        <v>0</v>
      </c>
      <c r="E4" s="2" t="s">
        <v>3</v>
      </c>
      <c r="F4" s="8">
        <v>3</v>
      </c>
      <c r="G4" s="43">
        <f>IF(D4=TRUE,F4,0)</f>
        <v>0</v>
      </c>
      <c r="H4" s="43" t="s">
        <v>71</v>
      </c>
      <c r="J4" s="43" t="s">
        <v>71</v>
      </c>
      <c r="K4" s="43">
        <f>SUMIF(H:H,J4,G:G)</f>
        <v>0</v>
      </c>
    </row>
    <row r="5" spans="2:11" x14ac:dyDescent="0.25">
      <c r="B5" s="7" t="s">
        <v>4</v>
      </c>
      <c r="C5" s="2">
        <v>4</v>
      </c>
      <c r="D5" s="44" t="b">
        <v>0</v>
      </c>
      <c r="E5" s="2" t="s">
        <v>4</v>
      </c>
      <c r="F5" s="8">
        <v>4</v>
      </c>
      <c r="G5" s="43">
        <f t="shared" ref="G5:G40" si="0">IF(D5=TRUE,F5,0)</f>
        <v>0</v>
      </c>
      <c r="H5" s="43" t="s">
        <v>71</v>
      </c>
      <c r="J5" s="43" t="s">
        <v>72</v>
      </c>
      <c r="K5" s="43">
        <f>SUMIF(H:H,J5,G:G)</f>
        <v>0</v>
      </c>
    </row>
    <row r="6" spans="2:11" x14ac:dyDescent="0.25">
      <c r="B6" s="7" t="s">
        <v>5</v>
      </c>
      <c r="C6" s="2">
        <v>2</v>
      </c>
      <c r="D6" s="44" t="b">
        <v>0</v>
      </c>
      <c r="E6" s="2" t="s">
        <v>5</v>
      </c>
      <c r="F6" s="8">
        <v>2</v>
      </c>
      <c r="G6" s="43">
        <f t="shared" si="0"/>
        <v>0</v>
      </c>
      <c r="H6" s="43" t="s">
        <v>71</v>
      </c>
    </row>
    <row r="7" spans="2:11" x14ac:dyDescent="0.25">
      <c r="B7" s="7" t="s">
        <v>6</v>
      </c>
      <c r="C7" s="2">
        <v>3</v>
      </c>
      <c r="D7" s="44" t="b">
        <v>0</v>
      </c>
      <c r="E7" s="2" t="s">
        <v>6</v>
      </c>
      <c r="F7" s="8">
        <v>3</v>
      </c>
      <c r="G7" s="43">
        <f t="shared" si="0"/>
        <v>0</v>
      </c>
      <c r="H7" s="43" t="s">
        <v>71</v>
      </c>
    </row>
    <row r="8" spans="2:11" x14ac:dyDescent="0.25">
      <c r="B8" s="7" t="s">
        <v>7</v>
      </c>
      <c r="C8" s="2">
        <v>3</v>
      </c>
      <c r="D8" s="44" t="b">
        <v>0</v>
      </c>
      <c r="E8" s="2" t="s">
        <v>7</v>
      </c>
      <c r="F8" s="8">
        <v>3</v>
      </c>
      <c r="G8" s="43">
        <f t="shared" si="0"/>
        <v>0</v>
      </c>
      <c r="H8" s="43" t="s">
        <v>71</v>
      </c>
    </row>
    <row r="9" spans="2:11" x14ac:dyDescent="0.25">
      <c r="B9" s="7" t="s">
        <v>8</v>
      </c>
      <c r="C9" s="2">
        <v>3</v>
      </c>
      <c r="D9" s="44" t="b">
        <v>0</v>
      </c>
      <c r="E9" s="2" t="s">
        <v>8</v>
      </c>
      <c r="F9" s="8">
        <v>3</v>
      </c>
      <c r="G9" s="43">
        <f t="shared" si="0"/>
        <v>0</v>
      </c>
      <c r="H9" s="43" t="s">
        <v>71</v>
      </c>
    </row>
    <row r="10" spans="2:11" x14ac:dyDescent="0.25">
      <c r="B10" s="7" t="s">
        <v>9</v>
      </c>
      <c r="C10" s="2">
        <v>4</v>
      </c>
      <c r="D10" s="44" t="b">
        <v>0</v>
      </c>
      <c r="E10" s="2" t="s">
        <v>9</v>
      </c>
      <c r="F10" s="8">
        <v>4</v>
      </c>
      <c r="G10" s="43">
        <f t="shared" si="0"/>
        <v>0</v>
      </c>
      <c r="H10" s="43" t="s">
        <v>71</v>
      </c>
    </row>
    <row r="11" spans="2:11" ht="30" x14ac:dyDescent="0.25">
      <c r="B11" s="7" t="s">
        <v>10</v>
      </c>
      <c r="C11" s="2">
        <v>3</v>
      </c>
      <c r="D11" s="44" t="b">
        <v>0</v>
      </c>
      <c r="E11" s="2" t="s">
        <v>10</v>
      </c>
      <c r="F11" s="8">
        <v>3</v>
      </c>
      <c r="G11" s="43">
        <f t="shared" si="0"/>
        <v>0</v>
      </c>
      <c r="H11" s="43" t="s">
        <v>71</v>
      </c>
    </row>
    <row r="12" spans="2:11" x14ac:dyDescent="0.25">
      <c r="B12" s="7" t="s">
        <v>11</v>
      </c>
      <c r="C12" s="2">
        <v>2</v>
      </c>
      <c r="D12" s="44" t="b">
        <v>0</v>
      </c>
      <c r="E12" s="2" t="s">
        <v>11</v>
      </c>
      <c r="F12" s="8">
        <v>2</v>
      </c>
      <c r="G12" s="43">
        <f t="shared" si="0"/>
        <v>0</v>
      </c>
      <c r="H12" s="43" t="s">
        <v>71</v>
      </c>
    </row>
    <row r="13" spans="2:11" ht="30" x14ac:dyDescent="0.25">
      <c r="B13" s="7" t="s">
        <v>12</v>
      </c>
      <c r="C13" s="2">
        <v>2</v>
      </c>
      <c r="D13" s="44" t="b">
        <v>0</v>
      </c>
      <c r="E13" s="3" t="s">
        <v>13</v>
      </c>
      <c r="F13" s="8">
        <v>2</v>
      </c>
      <c r="G13" s="43">
        <f t="shared" si="0"/>
        <v>0</v>
      </c>
      <c r="H13" s="43" t="s">
        <v>72</v>
      </c>
    </row>
    <row r="14" spans="2:11" ht="30" x14ac:dyDescent="0.25">
      <c r="B14" s="7" t="s">
        <v>14</v>
      </c>
      <c r="C14" s="2">
        <v>3</v>
      </c>
      <c r="D14" s="44" t="b">
        <v>0</v>
      </c>
      <c r="E14" s="3" t="s">
        <v>15</v>
      </c>
      <c r="F14" s="8">
        <v>3</v>
      </c>
      <c r="G14" s="43">
        <f t="shared" si="0"/>
        <v>0</v>
      </c>
      <c r="H14" s="43" t="s">
        <v>72</v>
      </c>
    </row>
    <row r="15" spans="2:11" ht="30" x14ac:dyDescent="0.25">
      <c r="B15" s="7" t="s">
        <v>16</v>
      </c>
      <c r="C15" s="2">
        <v>2</v>
      </c>
      <c r="D15" s="44" t="b">
        <v>0</v>
      </c>
      <c r="E15" s="3" t="s">
        <v>17</v>
      </c>
      <c r="F15" s="8">
        <v>2</v>
      </c>
      <c r="G15" s="43">
        <f t="shared" si="0"/>
        <v>0</v>
      </c>
      <c r="H15" s="43" t="s">
        <v>72</v>
      </c>
    </row>
    <row r="16" spans="2:11" ht="30" x14ac:dyDescent="0.25">
      <c r="B16" s="7" t="s">
        <v>18</v>
      </c>
      <c r="C16" s="2">
        <v>2</v>
      </c>
      <c r="D16" s="44" t="b">
        <v>0</v>
      </c>
      <c r="E16" s="3" t="s">
        <v>19</v>
      </c>
      <c r="F16" s="8">
        <v>2</v>
      </c>
      <c r="G16" s="43">
        <f t="shared" si="0"/>
        <v>0</v>
      </c>
      <c r="H16" s="43" t="s">
        <v>72</v>
      </c>
    </row>
    <row r="17" spans="2:8" ht="30" x14ac:dyDescent="0.25">
      <c r="B17" s="7" t="s">
        <v>20</v>
      </c>
      <c r="C17" s="2">
        <v>3</v>
      </c>
      <c r="D17" s="44" t="b">
        <v>0</v>
      </c>
      <c r="E17" s="3" t="s">
        <v>21</v>
      </c>
      <c r="F17" s="8">
        <v>3</v>
      </c>
      <c r="G17" s="43">
        <f t="shared" si="0"/>
        <v>0</v>
      </c>
      <c r="H17" s="43" t="s">
        <v>72</v>
      </c>
    </row>
    <row r="18" spans="2:8" ht="30" x14ac:dyDescent="0.25">
      <c r="B18" s="7" t="s">
        <v>22</v>
      </c>
      <c r="C18" s="2">
        <v>4</v>
      </c>
      <c r="D18" s="44" t="b">
        <v>0</v>
      </c>
      <c r="E18" s="3" t="s">
        <v>23</v>
      </c>
      <c r="F18" s="8">
        <v>4</v>
      </c>
      <c r="G18" s="43">
        <f t="shared" si="0"/>
        <v>0</v>
      </c>
      <c r="H18" s="43" t="s">
        <v>72</v>
      </c>
    </row>
    <row r="19" spans="2:8" x14ac:dyDescent="0.25">
      <c r="B19" s="7" t="s">
        <v>24</v>
      </c>
      <c r="C19" s="2">
        <v>2</v>
      </c>
      <c r="D19" s="44" t="b">
        <v>0</v>
      </c>
      <c r="E19" s="2" t="s">
        <v>25</v>
      </c>
      <c r="F19" s="8">
        <v>2</v>
      </c>
      <c r="G19" s="43">
        <f t="shared" si="0"/>
        <v>0</v>
      </c>
      <c r="H19" s="43" t="s">
        <v>71</v>
      </c>
    </row>
    <row r="20" spans="2:8" x14ac:dyDescent="0.25">
      <c r="B20" s="7" t="s">
        <v>26</v>
      </c>
      <c r="C20" s="2">
        <v>3</v>
      </c>
      <c r="D20" s="44" t="b">
        <v>0</v>
      </c>
      <c r="E20" s="2" t="s">
        <v>27</v>
      </c>
      <c r="F20" s="8">
        <v>3</v>
      </c>
      <c r="G20" s="43">
        <f t="shared" si="0"/>
        <v>0</v>
      </c>
      <c r="H20" s="43" t="s">
        <v>71</v>
      </c>
    </row>
    <row r="21" spans="2:8" x14ac:dyDescent="0.25">
      <c r="B21" s="7" t="s">
        <v>28</v>
      </c>
      <c r="C21" s="2">
        <v>4</v>
      </c>
      <c r="D21" s="44" t="b">
        <v>0</v>
      </c>
      <c r="E21" s="2" t="s">
        <v>29</v>
      </c>
      <c r="F21" s="8">
        <v>4</v>
      </c>
      <c r="G21" s="43">
        <f t="shared" si="0"/>
        <v>0</v>
      </c>
      <c r="H21" s="43" t="s">
        <v>71</v>
      </c>
    </row>
    <row r="22" spans="2:8" x14ac:dyDescent="0.25">
      <c r="B22" s="7" t="s">
        <v>30</v>
      </c>
      <c r="C22" s="2">
        <v>1</v>
      </c>
      <c r="D22" s="44" t="b">
        <v>0</v>
      </c>
      <c r="E22" s="2" t="s">
        <v>31</v>
      </c>
      <c r="F22" s="8">
        <v>1</v>
      </c>
      <c r="G22" s="43">
        <f t="shared" si="0"/>
        <v>0</v>
      </c>
      <c r="H22" s="43" t="s">
        <v>71</v>
      </c>
    </row>
    <row r="23" spans="2:8" x14ac:dyDescent="0.25">
      <c r="B23" s="7" t="s">
        <v>32</v>
      </c>
      <c r="C23" s="2">
        <v>1</v>
      </c>
      <c r="D23" s="44" t="b">
        <v>0</v>
      </c>
      <c r="E23" s="2" t="s">
        <v>33</v>
      </c>
      <c r="F23" s="8">
        <v>1</v>
      </c>
      <c r="G23" s="43">
        <f t="shared" si="0"/>
        <v>0</v>
      </c>
      <c r="H23" s="43" t="s">
        <v>71</v>
      </c>
    </row>
    <row r="24" spans="2:8" ht="30" x14ac:dyDescent="0.25">
      <c r="B24" s="7" t="s">
        <v>34</v>
      </c>
      <c r="C24" s="2">
        <v>2</v>
      </c>
      <c r="D24" s="44" t="b">
        <v>0</v>
      </c>
      <c r="E24" s="3" t="s">
        <v>35</v>
      </c>
      <c r="F24" s="8">
        <v>2</v>
      </c>
      <c r="G24" s="43">
        <f t="shared" si="0"/>
        <v>0</v>
      </c>
      <c r="H24" s="43" t="s">
        <v>72</v>
      </c>
    </row>
    <row r="25" spans="2:8" ht="30" x14ac:dyDescent="0.25">
      <c r="B25" s="7" t="s">
        <v>36</v>
      </c>
      <c r="C25" s="2">
        <v>2</v>
      </c>
      <c r="D25" s="44" t="b">
        <v>0</v>
      </c>
      <c r="E25" s="3" t="s">
        <v>37</v>
      </c>
      <c r="F25" s="8">
        <v>2</v>
      </c>
      <c r="G25" s="43">
        <f t="shared" si="0"/>
        <v>0</v>
      </c>
      <c r="H25" s="43" t="s">
        <v>72</v>
      </c>
    </row>
    <row r="26" spans="2:8" ht="30" x14ac:dyDescent="0.25">
      <c r="B26" s="7" t="s">
        <v>38</v>
      </c>
      <c r="C26" s="2">
        <v>3</v>
      </c>
      <c r="D26" s="44" t="b">
        <v>0</v>
      </c>
      <c r="E26" s="3" t="s">
        <v>39</v>
      </c>
      <c r="F26" s="8">
        <v>3</v>
      </c>
      <c r="G26" s="43">
        <f t="shared" si="0"/>
        <v>0</v>
      </c>
      <c r="H26" s="43" t="s">
        <v>72</v>
      </c>
    </row>
    <row r="27" spans="2:8" ht="30" x14ac:dyDescent="0.25">
      <c r="B27" s="7" t="s">
        <v>40</v>
      </c>
      <c r="C27" s="2">
        <v>3</v>
      </c>
      <c r="D27" s="44" t="b">
        <v>0</v>
      </c>
      <c r="E27" s="3" t="s">
        <v>41</v>
      </c>
      <c r="F27" s="8">
        <v>3</v>
      </c>
      <c r="G27" s="43">
        <f t="shared" si="0"/>
        <v>0</v>
      </c>
      <c r="H27" s="43" t="s">
        <v>72</v>
      </c>
    </row>
    <row r="28" spans="2:8" x14ac:dyDescent="0.25">
      <c r="B28" s="7" t="s">
        <v>42</v>
      </c>
      <c r="C28" s="2">
        <v>1</v>
      </c>
      <c r="D28" s="44" t="b">
        <v>0</v>
      </c>
      <c r="E28" s="2" t="s">
        <v>43</v>
      </c>
      <c r="F28" s="8">
        <v>1</v>
      </c>
      <c r="G28" s="43">
        <f t="shared" si="0"/>
        <v>0</v>
      </c>
      <c r="H28" s="43" t="s">
        <v>71</v>
      </c>
    </row>
    <row r="29" spans="2:8" x14ac:dyDescent="0.25">
      <c r="B29" s="7" t="s">
        <v>44</v>
      </c>
      <c r="C29" s="2">
        <v>2</v>
      </c>
      <c r="D29" s="44" t="b">
        <v>0</v>
      </c>
      <c r="E29" s="2" t="s">
        <v>45</v>
      </c>
      <c r="F29" s="8">
        <v>2</v>
      </c>
      <c r="G29" s="43">
        <f t="shared" si="0"/>
        <v>0</v>
      </c>
      <c r="H29" s="43" t="s">
        <v>71</v>
      </c>
    </row>
    <row r="30" spans="2:8" x14ac:dyDescent="0.25">
      <c r="B30" s="7" t="s">
        <v>46</v>
      </c>
      <c r="C30" s="2">
        <v>2</v>
      </c>
      <c r="D30" s="44" t="b">
        <v>0</v>
      </c>
      <c r="E30" s="2" t="s">
        <v>47</v>
      </c>
      <c r="F30" s="8">
        <v>2</v>
      </c>
      <c r="G30" s="43">
        <f t="shared" si="0"/>
        <v>0</v>
      </c>
      <c r="H30" s="43" t="s">
        <v>71</v>
      </c>
    </row>
    <row r="31" spans="2:8" x14ac:dyDescent="0.25">
      <c r="B31" s="7" t="s">
        <v>48</v>
      </c>
      <c r="C31" s="2">
        <v>4</v>
      </c>
      <c r="D31" s="44" t="b">
        <v>0</v>
      </c>
      <c r="E31" s="2" t="s">
        <v>49</v>
      </c>
      <c r="F31" s="8">
        <v>4</v>
      </c>
      <c r="G31" s="43">
        <f t="shared" si="0"/>
        <v>0</v>
      </c>
      <c r="H31" s="43" t="s">
        <v>71</v>
      </c>
    </row>
    <row r="32" spans="2:8" x14ac:dyDescent="0.25">
      <c r="B32" s="7" t="s">
        <v>50</v>
      </c>
      <c r="C32" s="2">
        <v>3</v>
      </c>
      <c r="D32" s="44" t="b">
        <v>0</v>
      </c>
      <c r="E32" s="2" t="s">
        <v>51</v>
      </c>
      <c r="F32" s="8">
        <v>3</v>
      </c>
      <c r="G32" s="43">
        <f t="shared" si="0"/>
        <v>0</v>
      </c>
      <c r="H32" s="43" t="s">
        <v>71</v>
      </c>
    </row>
    <row r="33" spans="2:8" x14ac:dyDescent="0.25">
      <c r="B33" s="7" t="s">
        <v>52</v>
      </c>
      <c r="C33" s="2">
        <v>3</v>
      </c>
      <c r="D33" s="44" t="b">
        <v>0</v>
      </c>
      <c r="E33" s="2" t="s">
        <v>53</v>
      </c>
      <c r="F33" s="8">
        <v>3</v>
      </c>
      <c r="G33" s="43">
        <f t="shared" si="0"/>
        <v>0</v>
      </c>
      <c r="H33" s="43" t="s">
        <v>71</v>
      </c>
    </row>
    <row r="34" spans="2:8" x14ac:dyDescent="0.25">
      <c r="B34" s="7" t="s">
        <v>54</v>
      </c>
      <c r="C34" s="2">
        <v>3</v>
      </c>
      <c r="D34" s="44" t="b">
        <v>0</v>
      </c>
      <c r="E34" s="3" t="s">
        <v>55</v>
      </c>
      <c r="F34" s="8"/>
      <c r="G34" s="43">
        <f t="shared" si="0"/>
        <v>0</v>
      </c>
      <c r="H34" s="43" t="s">
        <v>73</v>
      </c>
    </row>
    <row r="35" spans="2:8" x14ac:dyDescent="0.25">
      <c r="B35" s="7" t="s">
        <v>56</v>
      </c>
      <c r="C35" s="2">
        <v>3</v>
      </c>
      <c r="D35" s="44" t="b">
        <v>0</v>
      </c>
      <c r="E35" s="3" t="s">
        <v>55</v>
      </c>
      <c r="F35" s="8"/>
      <c r="G35" s="43">
        <f t="shared" si="0"/>
        <v>0</v>
      </c>
      <c r="H35" s="43" t="s">
        <v>73</v>
      </c>
    </row>
    <row r="36" spans="2:8" x14ac:dyDescent="0.25">
      <c r="B36" s="7" t="s">
        <v>57</v>
      </c>
      <c r="C36" s="2">
        <v>3</v>
      </c>
      <c r="D36" s="44" t="b">
        <v>0</v>
      </c>
      <c r="E36" s="2" t="s">
        <v>58</v>
      </c>
      <c r="F36" s="8">
        <v>3</v>
      </c>
      <c r="G36" s="43">
        <f t="shared" si="0"/>
        <v>0</v>
      </c>
      <c r="H36" s="43" t="s">
        <v>71</v>
      </c>
    </row>
    <row r="37" spans="2:8" x14ac:dyDescent="0.25">
      <c r="B37" s="7" t="s">
        <v>59</v>
      </c>
      <c r="C37" s="2">
        <v>3</v>
      </c>
      <c r="D37" s="44" t="b">
        <v>0</v>
      </c>
      <c r="E37" s="2" t="s">
        <v>60</v>
      </c>
      <c r="F37" s="8">
        <v>3</v>
      </c>
      <c r="G37" s="43">
        <f t="shared" si="0"/>
        <v>0</v>
      </c>
      <c r="H37" s="43" t="s">
        <v>71</v>
      </c>
    </row>
    <row r="38" spans="2:8" x14ac:dyDescent="0.25">
      <c r="B38" s="7" t="s">
        <v>61</v>
      </c>
      <c r="C38" s="2">
        <v>2</v>
      </c>
      <c r="D38" s="44" t="b">
        <v>0</v>
      </c>
      <c r="E38" s="2" t="s">
        <v>62</v>
      </c>
      <c r="F38" s="8">
        <v>2</v>
      </c>
      <c r="G38" s="43">
        <f t="shared" si="0"/>
        <v>0</v>
      </c>
      <c r="H38" s="43" t="s">
        <v>71</v>
      </c>
    </row>
    <row r="39" spans="2:8" x14ac:dyDescent="0.25">
      <c r="B39" s="7" t="s">
        <v>63</v>
      </c>
      <c r="C39" s="2">
        <v>1</v>
      </c>
      <c r="D39" s="44" t="b">
        <v>0</v>
      </c>
      <c r="E39" s="2" t="s">
        <v>64</v>
      </c>
      <c r="F39" s="8">
        <v>1</v>
      </c>
      <c r="G39" s="43">
        <f t="shared" si="0"/>
        <v>0</v>
      </c>
      <c r="H39" s="43" t="s">
        <v>71</v>
      </c>
    </row>
    <row r="40" spans="2:8" ht="15.75" thickBot="1" x14ac:dyDescent="0.3">
      <c r="B40" s="9" t="s">
        <v>65</v>
      </c>
      <c r="C40" s="10">
        <v>3</v>
      </c>
      <c r="D40" s="45" t="b">
        <v>0</v>
      </c>
      <c r="E40" s="10" t="s">
        <v>66</v>
      </c>
      <c r="F40" s="11">
        <v>3</v>
      </c>
      <c r="G40" s="43">
        <f t="shared" si="0"/>
        <v>0</v>
      </c>
      <c r="H40" s="43" t="s">
        <v>71</v>
      </c>
    </row>
  </sheetData>
  <sheetProtection algorithmName="SHA-512" hashValue="PGPFvW4SmOG/ODKuiQck6H565V0+gZMIeairgHpIwdp6zHfMb71jA+Ikcji4TPwr5R9uPbmeEOK3lgayoN+Cdg==" saltValue="bMkRhcnOu9uHF7eyQF96U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090C9-8F54-42AC-BCD2-274BDD8E6BB6}">
  <dimension ref="B2:E6"/>
  <sheetViews>
    <sheetView showGridLines="0" workbookViewId="0">
      <selection activeCell="B11" sqref="B11"/>
    </sheetView>
  </sheetViews>
  <sheetFormatPr baseColWidth="10" defaultRowHeight="15" x14ac:dyDescent="0.25"/>
  <cols>
    <col min="2" max="2" width="19.5703125" customWidth="1"/>
    <col min="3" max="5" width="13.5703125" customWidth="1"/>
  </cols>
  <sheetData>
    <row r="2" spans="2:5" ht="15.75" thickBot="1" x14ac:dyDescent="0.3"/>
    <row r="3" spans="2:5" x14ac:dyDescent="0.25">
      <c r="B3" s="13" t="s">
        <v>74</v>
      </c>
      <c r="C3" s="14" t="s">
        <v>75</v>
      </c>
      <c r="D3" s="14" t="s">
        <v>76</v>
      </c>
      <c r="E3" s="15" t="s">
        <v>77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78</v>
      </c>
      <c r="C5" s="19">
        <f>IDG_B!K5</f>
        <v>0</v>
      </c>
      <c r="D5" s="19">
        <v>35</v>
      </c>
      <c r="E5" s="21">
        <f>C5/D5</f>
        <v>0</v>
      </c>
    </row>
    <row r="6" spans="2:5" ht="15.75" thickBot="1" x14ac:dyDescent="0.3">
      <c r="B6" s="18" t="s">
        <v>79</v>
      </c>
      <c r="C6" s="20">
        <f>IDG_B!K4</f>
        <v>0</v>
      </c>
      <c r="D6" s="20">
        <v>65</v>
      </c>
      <c r="E6" s="22">
        <f>C6/D6</f>
        <v>0</v>
      </c>
    </row>
  </sheetData>
  <sheetProtection algorithmName="SHA-512" hashValue="E/E1SecTcW2ELIsp3esfW4X9HbPUYzGqCETH0aB3V8Ht9GjaNrxLAI8iv/AwtIDk6AUSyDVAwaVpGOCFYBasUg==" saltValue="cwmDuodtQzJGCeiXm2nQt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9176-E2A4-4946-A494-45F0F0BEA149}">
  <dimension ref="B2:K15"/>
  <sheetViews>
    <sheetView showGridLines="0" workbookViewId="0">
      <selection activeCell="B1" sqref="B1"/>
    </sheetView>
  </sheetViews>
  <sheetFormatPr baseColWidth="10" defaultRowHeight="15" x14ac:dyDescent="0.25"/>
  <cols>
    <col min="2" max="2" width="59.85546875" customWidth="1"/>
    <col min="5" max="5" width="59.42578125" customWidth="1"/>
    <col min="7" max="11" width="11.42578125" style="39"/>
  </cols>
  <sheetData>
    <row r="2" spans="2:11" ht="15.75" thickBot="1" x14ac:dyDescent="0.3"/>
    <row r="3" spans="2:11" x14ac:dyDescent="0.25">
      <c r="B3" s="4" t="s">
        <v>80</v>
      </c>
      <c r="C3" s="5" t="s">
        <v>1</v>
      </c>
      <c r="D3" s="5" t="s">
        <v>67</v>
      </c>
      <c r="E3" s="25" t="s">
        <v>81</v>
      </c>
      <c r="F3" s="26" t="s">
        <v>1</v>
      </c>
      <c r="G3" s="40" t="s">
        <v>68</v>
      </c>
      <c r="H3" s="40" t="s">
        <v>69</v>
      </c>
      <c r="J3" s="39" t="s">
        <v>70</v>
      </c>
    </row>
    <row r="4" spans="2:11" x14ac:dyDescent="0.25">
      <c r="B4" s="7" t="s">
        <v>100</v>
      </c>
      <c r="C4" s="30">
        <v>3</v>
      </c>
      <c r="D4" s="46" t="b">
        <v>0</v>
      </c>
      <c r="E4" s="32" t="s">
        <v>82</v>
      </c>
      <c r="F4" s="34">
        <v>3</v>
      </c>
      <c r="G4" s="41">
        <f>IF(D4=TRUE,F4,0)</f>
        <v>0</v>
      </c>
      <c r="H4" s="42" t="s">
        <v>72</v>
      </c>
      <c r="J4" s="39" t="s">
        <v>72</v>
      </c>
      <c r="K4" s="39">
        <f>SUMIF(H:H,J4,G:G)</f>
        <v>0</v>
      </c>
    </row>
    <row r="5" spans="2:11" x14ac:dyDescent="0.25">
      <c r="B5" s="7" t="s">
        <v>101</v>
      </c>
      <c r="C5" s="31"/>
      <c r="D5" s="47"/>
      <c r="E5" s="33"/>
      <c r="F5" s="35"/>
      <c r="G5" s="41"/>
      <c r="H5" s="42"/>
      <c r="J5" s="39" t="s">
        <v>98</v>
      </c>
      <c r="K5" s="39">
        <f>SUMIF(H:H,J5,G:G)</f>
        <v>0</v>
      </c>
    </row>
    <row r="6" spans="2:11" ht="30" x14ac:dyDescent="0.25">
      <c r="B6" s="7" t="s">
        <v>83</v>
      </c>
      <c r="C6" s="2">
        <v>3</v>
      </c>
      <c r="D6" s="44" t="b">
        <v>0</v>
      </c>
      <c r="E6" s="24" t="s">
        <v>55</v>
      </c>
      <c r="F6" s="27"/>
      <c r="G6" s="39">
        <f t="shared" ref="G6:G15" si="0">IF(D6=TRUE,F6,0)</f>
        <v>0</v>
      </c>
      <c r="H6" s="39" t="s">
        <v>73</v>
      </c>
    </row>
    <row r="7" spans="2:11" x14ac:dyDescent="0.25">
      <c r="B7" s="36" t="s">
        <v>84</v>
      </c>
      <c r="C7" s="37">
        <v>2</v>
      </c>
      <c r="D7" s="48" t="b">
        <v>0</v>
      </c>
      <c r="E7" s="23" t="s">
        <v>85</v>
      </c>
      <c r="F7" s="38">
        <v>2</v>
      </c>
      <c r="G7" s="41">
        <f t="shared" si="0"/>
        <v>0</v>
      </c>
      <c r="H7" s="42" t="s">
        <v>72</v>
      </c>
    </row>
    <row r="8" spans="2:11" x14ac:dyDescent="0.25">
      <c r="B8" s="36"/>
      <c r="C8" s="37"/>
      <c r="D8" s="48"/>
      <c r="E8" s="24" t="s">
        <v>86</v>
      </c>
      <c r="F8" s="38"/>
      <c r="G8" s="41"/>
      <c r="H8" s="42"/>
    </row>
    <row r="9" spans="2:11" x14ac:dyDescent="0.25">
      <c r="B9" s="36"/>
      <c r="C9" s="37"/>
      <c r="D9" s="48"/>
      <c r="E9" s="23" t="s">
        <v>87</v>
      </c>
      <c r="F9" s="38"/>
      <c r="G9" s="41"/>
      <c r="H9" s="42"/>
    </row>
    <row r="10" spans="2:11" x14ac:dyDescent="0.25">
      <c r="B10" s="7" t="s">
        <v>88</v>
      </c>
      <c r="C10" s="2">
        <v>3</v>
      </c>
      <c r="D10" s="44" t="b">
        <v>0</v>
      </c>
      <c r="E10" s="24" t="s">
        <v>89</v>
      </c>
      <c r="F10" s="27"/>
      <c r="G10" s="39">
        <f t="shared" si="0"/>
        <v>0</v>
      </c>
      <c r="H10" s="39" t="s">
        <v>73</v>
      </c>
    </row>
    <row r="11" spans="2:11" x14ac:dyDescent="0.25">
      <c r="B11" s="7" t="s">
        <v>90</v>
      </c>
      <c r="C11" s="2">
        <v>1</v>
      </c>
      <c r="D11" s="44" t="b">
        <v>0</v>
      </c>
      <c r="E11" s="24" t="s">
        <v>89</v>
      </c>
      <c r="F11" s="27"/>
      <c r="G11" s="39">
        <f t="shared" si="0"/>
        <v>0</v>
      </c>
      <c r="H11" s="39" t="s">
        <v>73</v>
      </c>
    </row>
    <row r="12" spans="2:11" x14ac:dyDescent="0.25">
      <c r="B12" s="7" t="s">
        <v>91</v>
      </c>
      <c r="C12" s="2">
        <v>3</v>
      </c>
      <c r="D12" s="44" t="b">
        <v>0</v>
      </c>
      <c r="E12" s="23" t="s">
        <v>92</v>
      </c>
      <c r="F12" s="27">
        <v>4</v>
      </c>
      <c r="G12" s="39">
        <f t="shared" si="0"/>
        <v>0</v>
      </c>
      <c r="H12" s="39" t="s">
        <v>72</v>
      </c>
    </row>
    <row r="13" spans="2:11" x14ac:dyDescent="0.25">
      <c r="B13" s="7" t="s">
        <v>93</v>
      </c>
      <c r="C13" s="2">
        <v>3</v>
      </c>
      <c r="D13" s="44" t="b">
        <v>0</v>
      </c>
      <c r="E13" s="23" t="s">
        <v>92</v>
      </c>
      <c r="F13" s="27">
        <v>4</v>
      </c>
      <c r="G13" s="39">
        <f t="shared" si="0"/>
        <v>0</v>
      </c>
      <c r="H13" s="39" t="s">
        <v>72</v>
      </c>
    </row>
    <row r="14" spans="2:11" x14ac:dyDescent="0.25">
      <c r="B14" s="7" t="s">
        <v>94</v>
      </c>
      <c r="C14" s="2">
        <v>4</v>
      </c>
      <c r="D14" s="44" t="b">
        <v>0</v>
      </c>
      <c r="E14" s="23" t="s">
        <v>95</v>
      </c>
      <c r="F14" s="27">
        <v>2</v>
      </c>
      <c r="G14" s="39">
        <f t="shared" si="0"/>
        <v>0</v>
      </c>
      <c r="H14" s="39" t="s">
        <v>98</v>
      </c>
    </row>
    <row r="15" spans="2:11" ht="15.75" thickBot="1" x14ac:dyDescent="0.3">
      <c r="B15" s="9" t="s">
        <v>96</v>
      </c>
      <c r="C15" s="10">
        <v>20</v>
      </c>
      <c r="D15" s="45" t="b">
        <v>0</v>
      </c>
      <c r="E15" s="28" t="s">
        <v>97</v>
      </c>
      <c r="F15" s="29">
        <v>20</v>
      </c>
      <c r="G15" s="39">
        <f t="shared" si="0"/>
        <v>0</v>
      </c>
      <c r="H15" s="39" t="s">
        <v>98</v>
      </c>
    </row>
  </sheetData>
  <sheetProtection algorithmName="SHA-512" hashValue="jkLFNxAx7MCfFE3M82oDrP4QlHFYkrwkz7jOgwRflQ9/HgjlOycJ9LImbHkrAc2VyMMOxRz4EV6u3Or2pgnQyA==" saltValue="6C+KEKw9XC0cAKPeeyv+dg==" spinCount="100000" sheet="1" objects="1" scenarios="1"/>
  <mergeCells count="12">
    <mergeCell ref="H7:H9"/>
    <mergeCell ref="B7:B9"/>
    <mergeCell ref="C7:C9"/>
    <mergeCell ref="F7:F9"/>
    <mergeCell ref="D7:D9"/>
    <mergeCell ref="G7:G9"/>
    <mergeCell ref="H4:H5"/>
    <mergeCell ref="C4:C5"/>
    <mergeCell ref="D4:D5"/>
    <mergeCell ref="E4:E5"/>
    <mergeCell ref="F4:F5"/>
    <mergeCell ref="G4:G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87DE-F203-43B1-BA27-09ED791C5AC9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2.85546875" customWidth="1"/>
    <col min="3" max="3" width="13.7109375" customWidth="1"/>
    <col min="4" max="4" width="13.140625" customWidth="1"/>
    <col min="5" max="5" width="13" customWidth="1"/>
  </cols>
  <sheetData>
    <row r="2" spans="2:5" ht="15.75" thickBot="1" x14ac:dyDescent="0.3"/>
    <row r="3" spans="2:5" x14ac:dyDescent="0.25">
      <c r="B3" s="13" t="s">
        <v>74</v>
      </c>
      <c r="C3" s="14" t="s">
        <v>75</v>
      </c>
      <c r="D3" s="14" t="s">
        <v>76</v>
      </c>
      <c r="E3" s="15" t="s">
        <v>77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99</v>
      </c>
      <c r="C5" s="19">
        <f>IDG_M!K5</f>
        <v>0</v>
      </c>
      <c r="D5" s="19">
        <v>30</v>
      </c>
      <c r="E5" s="21">
        <f>C5/D5</f>
        <v>0</v>
      </c>
    </row>
    <row r="6" spans="2:5" ht="15.75" thickBot="1" x14ac:dyDescent="0.3">
      <c r="B6" s="18" t="s">
        <v>78</v>
      </c>
      <c r="C6" s="20">
        <f>IDG_M!K4</f>
        <v>0</v>
      </c>
      <c r="D6" s="20">
        <v>35</v>
      </c>
      <c r="E6" s="22">
        <f>C6/D6</f>
        <v>0</v>
      </c>
    </row>
  </sheetData>
  <sheetProtection algorithmName="SHA-512" hashValue="stUJ+gqyuYT/Ul57ipF1r08lZO4heX2t8m6HJZkgeu3FQEW0ljmSJ0BR8y5eITsN4I1phfnSuN0txVkaqZTGVA==" saltValue="4C3QmY+f7TvhlUqf8ycBr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IDG_B</vt:lpstr>
      <vt:lpstr>Dashboard IDG_B</vt:lpstr>
      <vt:lpstr>IDG_M</vt:lpstr>
      <vt:lpstr>Dashboard IDG_M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2025-06-25T07:13:44Z</dcterms:created>
  <dcterms:modified xsi:type="dcterms:W3CDTF">2025-06-30T13:40:51Z</dcterms:modified>
</cp:coreProperties>
</file>