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8D6CC9B4-93F9-41D5-B8AF-DF009264AE21}" xr6:coauthVersionLast="47" xr6:coauthVersionMax="47" xr10:uidLastSave="{00000000-0000-0000-0000-000000000000}"/>
  <bookViews>
    <workbookView xWindow="-120" yWindow="-120" windowWidth="29040" windowHeight="17520" xr2:uid="{44622C1A-B94D-4FEF-B406-6F0C149BBBE3}"/>
  </bookViews>
  <sheets>
    <sheet name="KR_B" sheetId="1" r:id="rId1"/>
    <sheet name="Dashboard KR_B" sheetId="2" r:id="rId2"/>
    <sheet name="KR_M" sheetId="3" r:id="rId3"/>
    <sheet name="Dashboard KR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5" i="3"/>
  <c r="G6" i="3"/>
  <c r="G7" i="3"/>
  <c r="G8" i="3"/>
  <c r="G9" i="3"/>
  <c r="G11" i="3"/>
  <c r="G12" i="3"/>
  <c r="G13" i="3"/>
  <c r="G4" i="3"/>
  <c r="E7" i="2"/>
  <c r="E6" i="2"/>
  <c r="E5" i="2"/>
  <c r="C7" i="2"/>
  <c r="C6" i="2"/>
  <c r="C5" i="2"/>
  <c r="K5" i="1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4" i="1"/>
</calcChain>
</file>

<file path=xl/sharedStrings.xml><?xml version="1.0" encoding="utf-8"?>
<sst xmlns="http://schemas.openxmlformats.org/spreadsheetml/2006/main" count="274" uniqueCount="152">
  <si>
    <t>BEd 2024</t>
  </si>
  <si>
    <t>ECTS</t>
  </si>
  <si>
    <t>BEd 2026</t>
  </si>
  <si>
    <t>KR B 1.1 Religiosität und Biographie</t>
  </si>
  <si>
    <t>KR B 7.7 Biografisches Lernen</t>
  </si>
  <si>
    <t>KR B 1.2 Theologie und Glaube</t>
  </si>
  <si>
    <t>KR B 1.1 Theologie und Glaube</t>
  </si>
  <si>
    <t>KR B 1.3 Einführung in die Religionspädagogik und Bildungsauftrag des RU (STEOP)</t>
  </si>
  <si>
    <t>KR B 1.3 Einführung in die Religionspädagogik (STEOP)</t>
  </si>
  <si>
    <t>KR B 1.4 Hinführung zur Bibel</t>
  </si>
  <si>
    <t>Keine Entsprechung im Bachelor – wird im Master für KR M 5.1 Wahlpflichtfächer: Inhaltlich-methodische Vertiefung (thematische od. methodische LVen zur Masterarbeit) anerkannt</t>
  </si>
  <si>
    <t>KR B 1.5 Hinführung zur Philosophie</t>
  </si>
  <si>
    <t xml:space="preserve">KR B 1.6 Hinführung zur Dogmatik </t>
  </si>
  <si>
    <t>KR B 1.7 Studieren und Forschen</t>
  </si>
  <si>
    <t>KR B 1.2 Studieren und Forschen</t>
  </si>
  <si>
    <t>KR B 2.1 Philosophische Anthropologie</t>
  </si>
  <si>
    <t>KR B 3.3 Philosophische Anthropologie</t>
  </si>
  <si>
    <t>KR B 2.2 Philosophische Gotteslehre</t>
  </si>
  <si>
    <t>Keine Entsprechung im Bachelor – wird im Master für KR M 2.1 Philosophische Gotteslehre anerkannt</t>
  </si>
  <si>
    <t>KR B 2.3 Philosophische Ethik</t>
  </si>
  <si>
    <t>KR B 6.1 Philosophische Ethik</t>
  </si>
  <si>
    <t xml:space="preserve">KR B 3.1 Einleitung in die Schriften des Alten Testaments </t>
  </si>
  <si>
    <t>KR B 2.1 Einleitung in die Schriften des Alten Testaments (STEOP)</t>
  </si>
  <si>
    <t>KR B 3.2 Einleitung in die Schriften des Neuen Testaments</t>
  </si>
  <si>
    <t>KR B 2.2 Einleitung in die Schriften des Neuen Testaments (STEOP)</t>
  </si>
  <si>
    <t>KR B 3.3 Elementare Themen der biblischen Theologie/Altes Testament</t>
  </si>
  <si>
    <t xml:space="preserve">KR B 2.3 Elementare Themen der biblischen Theologie AT  </t>
  </si>
  <si>
    <t>KR B 3.4 Elementare Themen der biblischen Theologie/Neues Testament</t>
  </si>
  <si>
    <t>KR B 2.4 Elementare Themen der biblischen Theologie NT</t>
  </si>
  <si>
    <t>KR B 4.1 Gotteslehre</t>
  </si>
  <si>
    <t>KR B 3.1 Theologische Gotteslehre</t>
  </si>
  <si>
    <t>KR B 4.2 Christologie</t>
  </si>
  <si>
    <t>KR B 3.2 Christologie</t>
  </si>
  <si>
    <t>KR B 4.3 Meilensteine der Kirchengeschichte</t>
  </si>
  <si>
    <t>KR B 3.4 Meilensteine der Kirchen- und Theologiegeschichte </t>
  </si>
  <si>
    <t>KR B 4.4 Ausgewählte Themen, Texte oder Gestalten aus Patristik und Kirchengeschichte/Regionale Kirchengeschichte</t>
  </si>
  <si>
    <t>Keine Entsprechung im Bachelor – wird im Master für KR M 1.3 Vertiefende Fragestellungen zur Patristik und (regionalen) Kirchengeschichte anerkannt</t>
  </si>
  <si>
    <t>KR B 5.1 Glauben heute plausibel machen: Fundamentaltheologie</t>
  </si>
  <si>
    <t>KR B 3.5 Fundamentaltheologie</t>
  </si>
  <si>
    <t xml:space="preserve">KR B 5.2 Kritik an Religion – Kritische Religion </t>
  </si>
  <si>
    <t>Keine Entsprechung im Bachelor – wird im Master für KR M 2.3 Kritik an Religion – Kritische Religion anerkannt</t>
  </si>
  <si>
    <t>KR B 5.3 Theologie der Religionen</t>
  </si>
  <si>
    <t>KR B 4.1 Religiöse Traditionen der Gegenwart</t>
  </si>
  <si>
    <t>KR B 5.4 (Welt)Religionen im Religionsunterricht</t>
  </si>
  <si>
    <t>KR B 4.2 Christliche Strömungen der Gegenwart</t>
  </si>
  <si>
    <t>KR B 6.1 Christliche Rituale und Symbole in Theorie und Praxis</t>
  </si>
  <si>
    <t>KR B 5.3 Liturgie und Kirchenjahr I</t>
  </si>
  <si>
    <t xml:space="preserve">KR B 6.2 Jugendliche Lebenswelten und Religion </t>
  </si>
  <si>
    <t>Keine Entsprechung im Bachelor – wird (gemeinsam mit KR B 9.2 Theorien religiöser und spiritueller Entwicklung) im Master für KR M 4.1 Religiös-spirituelle Entwicklung und soziologische Einblicke in Kindheit und Jugend anerkannt</t>
  </si>
  <si>
    <t>KR B 6.3 Religionsrecht – Kirchenrecht – Rechtliche Grundlagen des Religionsunterrichts</t>
  </si>
  <si>
    <t>KR B 5.4 Religions- und Kirchenrecht</t>
  </si>
  <si>
    <t>KR B 7.1 Theologische Ethik - Grundlagen</t>
  </si>
  <si>
    <t>KR B 6.2 Theologische Ethik – Grundlagen</t>
  </si>
  <si>
    <t>KR B 7.2 Theologische Ethik – Ausgewählte Themen</t>
  </si>
  <si>
    <t>Keine Entsprechung im Bachelor – wird im Master für KR M 3.2 Vertiefung Ethik anerkannt</t>
  </si>
  <si>
    <t>KR B 7.3 Christliche Soziallehre</t>
  </si>
  <si>
    <t>KR B 6.3 Christliche Sozialwissenschaften</t>
  </si>
  <si>
    <t>KR B 8.1 Fachdidaktische Begleitung 1 (Teil der PPS)</t>
  </si>
  <si>
    <t>Siehe PPS</t>
  </si>
  <si>
    <t xml:space="preserve">KR B 8.2 Fachdidaktische Begleitung 2 (Teil der PPS) </t>
  </si>
  <si>
    <t>KR B 9.1 Grundriss der Religionsdidaktik: Professionell unterrichten</t>
  </si>
  <si>
    <t>KR B 5.1 Grundriss Religionsdidaktik</t>
  </si>
  <si>
    <t>KR B 9.2 Theorien religiöser und spiritueller Entwicklung</t>
  </si>
  <si>
    <t>Keine Entsprechung im Bachelor – wird (gemeinsam mit KR B 6.2 Jugendliche Lebenswelten und Religion) im Master für KR M 4.1 Religiös-spirituelle Entwicklung und soziologische Einblicke in Kindheit und Jugend anerkannt</t>
  </si>
  <si>
    <t>KR B 9.3 Methoden und Medien im Religionsunterricht</t>
  </si>
  <si>
    <t>KR B 5.2 Methoden und Medien im Religionsunterricht</t>
  </si>
  <si>
    <t>KR B 9.4 Diversität und Inklusion: Religionspädagogik der Vielfalt</t>
  </si>
  <si>
    <t>KR B 4.3 Pluralitätsfähige religiöse Bildung</t>
  </si>
  <si>
    <t xml:space="preserve">KR B 10.1 Theologisieren mit Kindern und Jugendlichen </t>
  </si>
  <si>
    <t xml:space="preserve">KR B 10.2 Bibeldidaktik </t>
  </si>
  <si>
    <t xml:space="preserve">KR B 10.3 Ethisches Lernen </t>
  </si>
  <si>
    <t>KR B 10.4 Liturgische Bildung</t>
  </si>
  <si>
    <t xml:space="preserve">KR B 10.5 Kirchengeschichtsdidaktik </t>
  </si>
  <si>
    <t>KR B 10.6 Wechselnde aktuelle fachdidaktische Fragestellungen</t>
  </si>
  <si>
    <t>KR B 11.1.1 Vertiefende Fragestellungen zum Alten Testament</t>
  </si>
  <si>
    <t xml:space="preserve">Keine Entsprechung im Bachelor – wird im Master für KR M 1.1 Vertiefende Fragestellungen zum Alten Testament oder </t>
  </si>
  <si>
    <t>KR M 5.1 Wahlpflichtfächer: Inhaltlich-methodische Vertiefung (thematische od. methodische LVen zur Masterarbeit) anerkannt</t>
  </si>
  <si>
    <t>KR B 11.1.2 Vertiefende Fragestellungen zum Neuen Testament</t>
  </si>
  <si>
    <t xml:space="preserve">Keine Entsprechung im Bachelor – wird im Master für M 1.2 Vertiefende Fragestellungen zum Neuen Testament oder </t>
  </si>
  <si>
    <t>KR B 11.1.3 Eschatologie, Ekklesiologie</t>
  </si>
  <si>
    <t>Keine Entsprechung im Bachelor – wird im KR M 2.2 Vertiefende Fragestellungen der Dogmatik oder</t>
  </si>
  <si>
    <t xml:space="preserve">KR B 11.2.1 Theologie und Psychologie der Spiritualität </t>
  </si>
  <si>
    <t xml:space="preserve">KR B 11.2.2 Ausgewählte Themen der spirituellen Theologie </t>
  </si>
  <si>
    <t>KR B 11.2.3 Einübung in christlich-spirituelle Praxis</t>
  </si>
  <si>
    <t>KR B 11.3.1 Medien – Kultur – Religion - Gesellschaft</t>
  </si>
  <si>
    <t>KR B 11.3.2 Medienwelten von Kindern und Jugendlichen</t>
  </si>
  <si>
    <t>KR B 11.4.1 Einführung in die Theologie Interkulturell</t>
  </si>
  <si>
    <t xml:space="preserve">KR B 11.4.2 Grundriss Religionen: Geschichte </t>
  </si>
  <si>
    <t>KR B 11.4.3 Grundfragen der Religionswissenschaft</t>
  </si>
  <si>
    <t xml:space="preserve">Keine Entsprechung im Bachelor – wird im Master für KR M 3.1 Vertiefende Fragestellungen der Religionswissenschaft anerkannt </t>
  </si>
  <si>
    <t xml:space="preserve">oder </t>
  </si>
  <si>
    <t>KR B 11.4.4 Interreligiöse Begegnung praktisch</t>
  </si>
  <si>
    <t>KR B 11.4.5 Religionswissenschaft – Religionssoziologie - Kulturtheorie</t>
  </si>
  <si>
    <t xml:space="preserve">Keine Entsprechung im Bachelor – wird im KR M 3.1 Vertiefende Fragestellungen der Religionswissenschaft oder </t>
  </si>
  <si>
    <t>KR B 11.4.6 Religion – Politik – Recht – interkulturelles und interreligiöses Lernen</t>
  </si>
  <si>
    <t>KR B 11.5.1 Angewandte Ethik</t>
  </si>
  <si>
    <t xml:space="preserve">KR B 11.5.2 Medizinethik </t>
  </si>
  <si>
    <t xml:space="preserve">KR B 11.5.3 Umweltethik/Bioethik </t>
  </si>
  <si>
    <t xml:space="preserve">KR B 11.5.4 Sozialethik/Politische Ethik/Wirtschaftsethik </t>
  </si>
  <si>
    <t>KR B 11.5.5 Vertiefung Christliche Gesellschaftslehre</t>
  </si>
  <si>
    <t>KR B 11.5.6 Vertiefung Spezielle Moraltheologie</t>
  </si>
  <si>
    <t>KR B 11.6.1 Exkursion Kirchengeschichte</t>
  </si>
  <si>
    <t>KR B 11.6.2 Ausgewählte Fragen der historischen Theologie</t>
  </si>
  <si>
    <t>KR B 11.6.3 Textlektüre und Interpretation ausgewählter Theologinnen und Theologen der Patristik und Kirchengeschichte</t>
  </si>
  <si>
    <t>KR B 11.6.4 Ausgewählte Fragen der Kirchengeschichte</t>
  </si>
  <si>
    <t>KR B 11.6.5 Orientalische Christliche Literaturen</t>
  </si>
  <si>
    <t>KR B 12.1 Begleitseminar zur Bachelorarbeit</t>
  </si>
  <si>
    <t>KR B 8.1 Begleitung zur Bachelorarbeit</t>
  </si>
  <si>
    <t>KR B 12.2 Bachelorarbeit</t>
  </si>
  <si>
    <t>KR B 8.2 Bachelorarbeit</t>
  </si>
  <si>
    <r>
      <t xml:space="preserve">KR B 7.1 Philosophieren und Theologisieren mit Kindern und Jugendlichen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</si>
  <si>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r>
      <t xml:space="preserve">KR B 7.2 Bibeldidaktik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</si>
  <si>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r>
      <t xml:space="preserve">KR B 7.3 Ethisches Lernen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</si>
  <si>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r>
      <t xml:space="preserve">KR B 7.4 Liturgische Bildung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</si>
  <si>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r>
      <t xml:space="preserve">KR B 7.5 Kirchengeschichtsdidaktik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</si>
  <si>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r>
      <t xml:space="preserve">KR B 7.9 Aktuelle fachdidaktische Fragestellungen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eine andere LV aus KR B 7</t>
    </r>
  </si>
  <si>
    <t>Absolviert</t>
  </si>
  <si>
    <t>LV OK</t>
  </si>
  <si>
    <t>CODE</t>
  </si>
  <si>
    <t>SUMME</t>
  </si>
  <si>
    <t>BED</t>
  </si>
  <si>
    <t>MA</t>
  </si>
  <si>
    <t>MED</t>
  </si>
  <si>
    <t>KE</t>
  </si>
  <si>
    <t>Bereich</t>
  </si>
  <si>
    <t>Äquivalenzen</t>
  </si>
  <si>
    <t>Soll</t>
  </si>
  <si>
    <t>%</t>
  </si>
  <si>
    <t>Masterarbeitsmodul</t>
  </si>
  <si>
    <t>Master</t>
  </si>
  <si>
    <t>Bachelor</t>
  </si>
  <si>
    <t>MEd 2024</t>
  </si>
  <si>
    <t>MEd 2026</t>
  </si>
  <si>
    <t>KR M 1.1 Vertiefung biblische / historische Theologie</t>
  </si>
  <si>
    <t xml:space="preserve">KR M 1.1 Vertiefende Fragestellungen zum Alten Testament </t>
  </si>
  <si>
    <t>KR M 1.2 Kooperative – handlungsorientierte fachdidaktische Aufgabenstellung/ Begleitende fachdidaktische Vertiefung</t>
  </si>
  <si>
    <t>KR M 1.2 Vertiefende Fragestellungen zum Neuen Testament</t>
  </si>
  <si>
    <t>KR M 2.1 Vertiefung Systematische Theologie</t>
  </si>
  <si>
    <t>KR M 2.2 Vertiefende Fragestellungen der Dogmatik</t>
  </si>
  <si>
    <t>KR M 2.2 Kooperative – handlungsorientierte fachdidaktische Aufgabenstellung/ Begleitende fachdidaktische Vertiefung</t>
  </si>
  <si>
    <t>KR M 3.1 Vertiefende Fragestellungen der Religionswissenschaft</t>
  </si>
  <si>
    <t>KR M 3.1 Vertiefung Praktische Theologie</t>
  </si>
  <si>
    <t>KR M 4.3 Liturgie und Kirchenjahr II</t>
  </si>
  <si>
    <t>KR M 3.2 Kooperative – handlungsorientierte fachdidaktische Aufgabenstellung/ Begleitende fachdidaktische Vertiefung</t>
  </si>
  <si>
    <t>KR M 4.5 Aktuelle Themen der Religionsdidaktik</t>
  </si>
  <si>
    <t>KR M 4.1 Fachdidaktik im UF Katholische Religion</t>
  </si>
  <si>
    <t>KR M 4.4 Fachdidaktische Vertiefung</t>
  </si>
  <si>
    <t>KR M 5.1 Seminar zur Masterarbeit für LA Katholische Religion</t>
  </si>
  <si>
    <t>KRM 5.2 Begleitung zur MA-Arbeit</t>
  </si>
  <si>
    <t>KR M 5.2 Masterarbeit</t>
  </si>
  <si>
    <t>KRM 5.3 Masterarbeit</t>
  </si>
  <si>
    <r>
      <t xml:space="preserve">KR M 4.2 Schulkultur und Religion </t>
    </r>
    <r>
      <rPr>
        <i/>
        <sz val="11"/>
        <color theme="1"/>
        <rFont val="Aptos Narrow"/>
        <family val="2"/>
        <scheme val="minor"/>
      </rPr>
      <t>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</si>
</sst>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6" xfId="0" applyFont="1" applyBorder="1"/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KR_B'!$B$5:$B$7</c:f>
              <c:strCache>
                <c:ptCount val="3"/>
                <c:pt idx="0">
                  <c:v>Masterarbeitsmodul</c:v>
                </c:pt>
                <c:pt idx="1">
                  <c:v>Master</c:v>
                </c:pt>
                <c:pt idx="2">
                  <c:v>Bachelor</c:v>
                </c:pt>
              </c:strCache>
            </c:strRef>
          </c:cat>
          <c:val>
            <c:numRef>
              <c:f>'Dashboard KR_B'!$E$5:$E$7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3-450C-B2CB-6AAC7B49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2868719"/>
        <c:axId val="975191151"/>
      </c:barChart>
      <c:catAx>
        <c:axId val="1072868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5191151"/>
        <c:crosses val="autoZero"/>
        <c:auto val="1"/>
        <c:lblAlgn val="ctr"/>
        <c:lblOffset val="100"/>
        <c:noMultiLvlLbl val="0"/>
      </c:catAx>
      <c:valAx>
        <c:axId val="97519115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728687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KR_M'!$B$5:$B$6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KR_M'!$E$5:$E$6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8-4B96-A445-A916C54D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8692543"/>
        <c:axId val="698693983"/>
      </c:barChart>
      <c:catAx>
        <c:axId val="698692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8693983"/>
        <c:crosses val="autoZero"/>
        <c:auto val="1"/>
        <c:lblAlgn val="ctr"/>
        <c:lblOffset val="100"/>
        <c:noMultiLvlLbl val="0"/>
      </c:catAx>
      <c:valAx>
        <c:axId val="69869398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869254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14286</xdr:rowOff>
    </xdr:from>
    <xdr:to>
      <xdr:col>16</xdr:col>
      <xdr:colOff>9524</xdr:colOff>
      <xdr:row>27</xdr:row>
      <xdr:rowOff>180974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373E689-FC88-D906-2BDC-A0CC6AA02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4761</xdr:rowOff>
    </xdr:from>
    <xdr:to>
      <xdr:col>14</xdr:col>
      <xdr:colOff>19050</xdr:colOff>
      <xdr:row>22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DA6BB31-1901-B7F7-AED1-E018A723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6F27-DBB4-43B4-9CE0-92EBCAB33975}">
  <dimension ref="B2:K77"/>
  <sheetViews>
    <sheetView showGridLines="0" tabSelected="1" workbookViewId="0">
      <selection activeCell="B1" sqref="B1"/>
    </sheetView>
  </sheetViews>
  <sheetFormatPr baseColWidth="10" defaultRowHeight="15" x14ac:dyDescent="0.25"/>
  <cols>
    <col min="2" max="2" width="67.85546875" customWidth="1"/>
    <col min="5" max="5" width="71.85546875" customWidth="1"/>
    <col min="7" max="11" width="11.42578125" style="36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116</v>
      </c>
      <c r="E3" s="5" t="s">
        <v>2</v>
      </c>
      <c r="F3" s="13" t="s">
        <v>1</v>
      </c>
      <c r="G3" s="37" t="s">
        <v>117</v>
      </c>
      <c r="H3" s="37" t="s">
        <v>118</v>
      </c>
      <c r="J3" s="37" t="s">
        <v>119</v>
      </c>
    </row>
    <row r="4" spans="2:11" x14ac:dyDescent="0.25">
      <c r="B4" s="7" t="s">
        <v>3</v>
      </c>
      <c r="C4" s="2">
        <v>2</v>
      </c>
      <c r="D4" s="41" t="b">
        <v>0</v>
      </c>
      <c r="E4" s="2" t="s">
        <v>4</v>
      </c>
      <c r="F4" s="14">
        <v>2</v>
      </c>
      <c r="G4" s="36">
        <f>IF(D4=TRUE,F4,0)</f>
        <v>0</v>
      </c>
      <c r="H4" s="36" t="s">
        <v>120</v>
      </c>
      <c r="J4" s="36" t="s">
        <v>120</v>
      </c>
      <c r="K4" s="36">
        <f>SUMIF(H:H,J4,G:G)</f>
        <v>0</v>
      </c>
    </row>
    <row r="5" spans="2:11" x14ac:dyDescent="0.25">
      <c r="B5" s="7" t="s">
        <v>5</v>
      </c>
      <c r="C5" s="2">
        <v>2</v>
      </c>
      <c r="D5" s="41" t="b">
        <v>0</v>
      </c>
      <c r="E5" s="2" t="s">
        <v>6</v>
      </c>
      <c r="F5" s="14">
        <v>2</v>
      </c>
      <c r="G5" s="36">
        <f t="shared" ref="G5:G62" si="0">IF(D5=TRUE,F5,0)</f>
        <v>0</v>
      </c>
      <c r="H5" s="36" t="s">
        <v>120</v>
      </c>
      <c r="J5" s="36" t="s">
        <v>122</v>
      </c>
      <c r="K5" s="36">
        <f t="shared" ref="K5:K6" si="1">SUMIF(H:H,J5,G:G)</f>
        <v>0</v>
      </c>
    </row>
    <row r="6" spans="2:11" ht="30" x14ac:dyDescent="0.25">
      <c r="B6" s="7" t="s">
        <v>7</v>
      </c>
      <c r="C6" s="2">
        <v>2</v>
      </c>
      <c r="D6" s="41" t="b">
        <v>0</v>
      </c>
      <c r="E6" s="2" t="s">
        <v>8</v>
      </c>
      <c r="F6" s="14">
        <v>3</v>
      </c>
      <c r="G6" s="36">
        <f t="shared" si="0"/>
        <v>0</v>
      </c>
      <c r="H6" s="36" t="s">
        <v>120</v>
      </c>
      <c r="J6" s="36" t="s">
        <v>121</v>
      </c>
      <c r="K6" s="36">
        <f t="shared" si="1"/>
        <v>0</v>
      </c>
    </row>
    <row r="7" spans="2:11" ht="45" x14ac:dyDescent="0.25">
      <c r="B7" s="7" t="s">
        <v>9</v>
      </c>
      <c r="C7" s="2">
        <v>1</v>
      </c>
      <c r="D7" s="41" t="b">
        <v>0</v>
      </c>
      <c r="E7" s="15" t="s">
        <v>10</v>
      </c>
      <c r="F7" s="14">
        <v>1</v>
      </c>
      <c r="G7" s="36">
        <f t="shared" si="0"/>
        <v>0</v>
      </c>
      <c r="H7" s="36" t="s">
        <v>121</v>
      </c>
    </row>
    <row r="8" spans="2:11" ht="45" x14ac:dyDescent="0.25">
      <c r="B8" s="7" t="s">
        <v>11</v>
      </c>
      <c r="C8" s="2">
        <v>1</v>
      </c>
      <c r="D8" s="41" t="b">
        <v>0</v>
      </c>
      <c r="E8" s="15" t="s">
        <v>10</v>
      </c>
      <c r="F8" s="14">
        <v>1</v>
      </c>
      <c r="G8" s="36">
        <f t="shared" si="0"/>
        <v>0</v>
      </c>
      <c r="H8" s="36" t="s">
        <v>121</v>
      </c>
    </row>
    <row r="9" spans="2:11" ht="45" x14ac:dyDescent="0.25">
      <c r="B9" s="7" t="s">
        <v>12</v>
      </c>
      <c r="C9" s="2">
        <v>1</v>
      </c>
      <c r="D9" s="41" t="b">
        <v>0</v>
      </c>
      <c r="E9" s="15" t="s">
        <v>10</v>
      </c>
      <c r="F9" s="14">
        <v>1</v>
      </c>
      <c r="G9" s="36">
        <f t="shared" si="0"/>
        <v>0</v>
      </c>
      <c r="H9" s="36" t="s">
        <v>121</v>
      </c>
    </row>
    <row r="10" spans="2:11" x14ac:dyDescent="0.25">
      <c r="B10" s="7" t="s">
        <v>13</v>
      </c>
      <c r="C10" s="2">
        <v>2</v>
      </c>
      <c r="D10" s="41" t="b">
        <v>0</v>
      </c>
      <c r="E10" s="2" t="s">
        <v>14</v>
      </c>
      <c r="F10" s="14">
        <v>2</v>
      </c>
      <c r="G10" s="36">
        <f t="shared" si="0"/>
        <v>0</v>
      </c>
      <c r="H10" s="36" t="s">
        <v>120</v>
      </c>
    </row>
    <row r="11" spans="2:11" x14ac:dyDescent="0.25">
      <c r="B11" s="7" t="s">
        <v>15</v>
      </c>
      <c r="C11" s="2">
        <v>3</v>
      </c>
      <c r="D11" s="41" t="b">
        <v>0</v>
      </c>
      <c r="E11" s="2" t="s">
        <v>16</v>
      </c>
      <c r="F11" s="14">
        <v>3</v>
      </c>
      <c r="G11" s="36">
        <f t="shared" si="0"/>
        <v>0</v>
      </c>
      <c r="H11" s="36" t="s">
        <v>120</v>
      </c>
    </row>
    <row r="12" spans="2:11" ht="30" x14ac:dyDescent="0.25">
      <c r="B12" s="7" t="s">
        <v>17</v>
      </c>
      <c r="C12" s="2">
        <v>3</v>
      </c>
      <c r="D12" s="41" t="b">
        <v>0</v>
      </c>
      <c r="E12" s="15" t="s">
        <v>18</v>
      </c>
      <c r="F12" s="16">
        <v>3</v>
      </c>
      <c r="G12" s="36">
        <f t="shared" si="0"/>
        <v>0</v>
      </c>
      <c r="H12" s="36" t="s">
        <v>122</v>
      </c>
    </row>
    <row r="13" spans="2:11" x14ac:dyDescent="0.25">
      <c r="B13" s="7" t="s">
        <v>19</v>
      </c>
      <c r="C13" s="2">
        <v>3</v>
      </c>
      <c r="D13" s="41" t="b">
        <v>0</v>
      </c>
      <c r="E13" s="2" t="s">
        <v>20</v>
      </c>
      <c r="F13" s="14">
        <v>3</v>
      </c>
      <c r="G13" s="36">
        <f t="shared" si="0"/>
        <v>0</v>
      </c>
      <c r="H13" s="36" t="s">
        <v>120</v>
      </c>
    </row>
    <row r="14" spans="2:11" x14ac:dyDescent="0.25">
      <c r="B14" s="7" t="s">
        <v>21</v>
      </c>
      <c r="C14" s="2">
        <v>3</v>
      </c>
      <c r="D14" s="41" t="b">
        <v>0</v>
      </c>
      <c r="E14" s="2" t="s">
        <v>22</v>
      </c>
      <c r="F14" s="14">
        <v>3</v>
      </c>
      <c r="G14" s="36">
        <f t="shared" si="0"/>
        <v>0</v>
      </c>
      <c r="H14" s="36" t="s">
        <v>120</v>
      </c>
    </row>
    <row r="15" spans="2:11" x14ac:dyDescent="0.25">
      <c r="B15" s="7" t="s">
        <v>23</v>
      </c>
      <c r="C15" s="2">
        <v>3</v>
      </c>
      <c r="D15" s="41" t="b">
        <v>0</v>
      </c>
      <c r="E15" s="2" t="s">
        <v>24</v>
      </c>
      <c r="F15" s="14">
        <v>3</v>
      </c>
      <c r="G15" s="36">
        <f t="shared" si="0"/>
        <v>0</v>
      </c>
      <c r="H15" s="36" t="s">
        <v>120</v>
      </c>
    </row>
    <row r="16" spans="2:11" x14ac:dyDescent="0.25">
      <c r="B16" s="7" t="s">
        <v>25</v>
      </c>
      <c r="C16" s="2">
        <v>3</v>
      </c>
      <c r="D16" s="41" t="b">
        <v>0</v>
      </c>
      <c r="E16" s="2" t="s">
        <v>26</v>
      </c>
      <c r="F16" s="14">
        <v>2</v>
      </c>
      <c r="G16" s="36">
        <f t="shared" si="0"/>
        <v>0</v>
      </c>
      <c r="H16" s="36" t="s">
        <v>120</v>
      </c>
    </row>
    <row r="17" spans="2:8" x14ac:dyDescent="0.25">
      <c r="B17" s="7" t="s">
        <v>27</v>
      </c>
      <c r="C17" s="2">
        <v>3</v>
      </c>
      <c r="D17" s="41" t="b">
        <v>0</v>
      </c>
      <c r="E17" s="2" t="s">
        <v>28</v>
      </c>
      <c r="F17" s="14">
        <v>2</v>
      </c>
      <c r="G17" s="36">
        <f t="shared" si="0"/>
        <v>0</v>
      </c>
      <c r="H17" s="36" t="s">
        <v>120</v>
      </c>
    </row>
    <row r="18" spans="2:8" x14ac:dyDescent="0.25">
      <c r="B18" s="7" t="s">
        <v>29</v>
      </c>
      <c r="C18" s="2">
        <v>3</v>
      </c>
      <c r="D18" s="41" t="b">
        <v>0</v>
      </c>
      <c r="E18" s="2" t="s">
        <v>30</v>
      </c>
      <c r="F18" s="14">
        <v>3</v>
      </c>
      <c r="G18" s="36">
        <f t="shared" si="0"/>
        <v>0</v>
      </c>
      <c r="H18" s="36" t="s">
        <v>120</v>
      </c>
    </row>
    <row r="19" spans="2:8" x14ac:dyDescent="0.25">
      <c r="B19" s="7" t="s">
        <v>31</v>
      </c>
      <c r="C19" s="2">
        <v>3</v>
      </c>
      <c r="D19" s="41" t="b">
        <v>0</v>
      </c>
      <c r="E19" s="2" t="s">
        <v>32</v>
      </c>
      <c r="F19" s="14">
        <v>3</v>
      </c>
      <c r="G19" s="36">
        <f t="shared" si="0"/>
        <v>0</v>
      </c>
      <c r="H19" s="36" t="s">
        <v>120</v>
      </c>
    </row>
    <row r="20" spans="2:8" x14ac:dyDescent="0.25">
      <c r="B20" s="7" t="s">
        <v>33</v>
      </c>
      <c r="C20" s="2">
        <v>3</v>
      </c>
      <c r="D20" s="41" t="b">
        <v>0</v>
      </c>
      <c r="E20" s="2" t="s">
        <v>34</v>
      </c>
      <c r="F20" s="14">
        <v>3</v>
      </c>
      <c r="G20" s="36">
        <f t="shared" si="0"/>
        <v>0</v>
      </c>
      <c r="H20" s="36" t="s">
        <v>120</v>
      </c>
    </row>
    <row r="21" spans="2:8" ht="30" x14ac:dyDescent="0.25">
      <c r="B21" s="7" t="s">
        <v>35</v>
      </c>
      <c r="C21" s="2">
        <v>2</v>
      </c>
      <c r="D21" s="41" t="b">
        <v>0</v>
      </c>
      <c r="E21" s="15" t="s">
        <v>36</v>
      </c>
      <c r="F21" s="14">
        <v>2</v>
      </c>
      <c r="G21" s="36">
        <f t="shared" si="0"/>
        <v>0</v>
      </c>
      <c r="H21" s="36" t="s">
        <v>122</v>
      </c>
    </row>
    <row r="22" spans="2:8" x14ac:dyDescent="0.25">
      <c r="B22" s="7" t="s">
        <v>37</v>
      </c>
      <c r="C22" s="2">
        <v>3</v>
      </c>
      <c r="D22" s="41" t="b">
        <v>0</v>
      </c>
      <c r="E22" s="2" t="s">
        <v>38</v>
      </c>
      <c r="F22" s="14">
        <v>2</v>
      </c>
      <c r="G22" s="36">
        <f t="shared" si="0"/>
        <v>0</v>
      </c>
      <c r="H22" s="36" t="s">
        <v>120</v>
      </c>
    </row>
    <row r="23" spans="2:8" ht="30" x14ac:dyDescent="0.25">
      <c r="B23" s="7" t="s">
        <v>39</v>
      </c>
      <c r="C23" s="2">
        <v>2</v>
      </c>
      <c r="D23" s="41" t="b">
        <v>0</v>
      </c>
      <c r="E23" s="15" t="s">
        <v>40</v>
      </c>
      <c r="F23" s="16">
        <v>2</v>
      </c>
      <c r="G23" s="36">
        <f t="shared" si="0"/>
        <v>0</v>
      </c>
      <c r="H23" s="36" t="s">
        <v>122</v>
      </c>
    </row>
    <row r="24" spans="2:8" x14ac:dyDescent="0.25">
      <c r="B24" s="7" t="s">
        <v>41</v>
      </c>
      <c r="C24" s="2">
        <v>2</v>
      </c>
      <c r="D24" s="41" t="b">
        <v>0</v>
      </c>
      <c r="E24" s="2" t="s">
        <v>42</v>
      </c>
      <c r="F24" s="14">
        <v>3</v>
      </c>
      <c r="G24" s="36">
        <f t="shared" si="0"/>
        <v>0</v>
      </c>
      <c r="H24" s="36" t="s">
        <v>120</v>
      </c>
    </row>
    <row r="25" spans="2:8" x14ac:dyDescent="0.25">
      <c r="B25" s="7" t="s">
        <v>43</v>
      </c>
      <c r="C25" s="2">
        <v>2</v>
      </c>
      <c r="D25" s="41" t="b">
        <v>0</v>
      </c>
      <c r="E25" s="2" t="s">
        <v>44</v>
      </c>
      <c r="F25" s="14">
        <v>2</v>
      </c>
      <c r="G25" s="36">
        <f t="shared" si="0"/>
        <v>0</v>
      </c>
      <c r="H25" s="36" t="s">
        <v>120</v>
      </c>
    </row>
    <row r="26" spans="2:8" x14ac:dyDescent="0.25">
      <c r="B26" s="7" t="s">
        <v>45</v>
      </c>
      <c r="C26" s="2">
        <v>3</v>
      </c>
      <c r="D26" s="41" t="b">
        <v>0</v>
      </c>
      <c r="E26" s="2" t="s">
        <v>46</v>
      </c>
      <c r="F26" s="14">
        <v>2</v>
      </c>
      <c r="G26" s="36">
        <f t="shared" si="0"/>
        <v>0</v>
      </c>
      <c r="H26" s="36" t="s">
        <v>120</v>
      </c>
    </row>
    <row r="27" spans="2:8" ht="48" customHeight="1" x14ac:dyDescent="0.25">
      <c r="B27" s="7" t="s">
        <v>47</v>
      </c>
      <c r="C27" s="2">
        <v>2</v>
      </c>
      <c r="D27" s="41" t="b">
        <v>0</v>
      </c>
      <c r="E27" s="15" t="s">
        <v>48</v>
      </c>
      <c r="F27" s="14">
        <v>2</v>
      </c>
      <c r="G27" s="36">
        <f t="shared" si="0"/>
        <v>0</v>
      </c>
      <c r="H27" s="36" t="s">
        <v>122</v>
      </c>
    </row>
    <row r="28" spans="2:8" ht="30" x14ac:dyDescent="0.25">
      <c r="B28" s="7" t="s">
        <v>49</v>
      </c>
      <c r="C28" s="2">
        <v>2</v>
      </c>
      <c r="D28" s="41" t="b">
        <v>0</v>
      </c>
      <c r="E28" s="2" t="s">
        <v>50</v>
      </c>
      <c r="F28" s="14">
        <v>2</v>
      </c>
      <c r="G28" s="36">
        <f t="shared" si="0"/>
        <v>0</v>
      </c>
      <c r="H28" s="36" t="s">
        <v>120</v>
      </c>
    </row>
    <row r="29" spans="2:8" x14ac:dyDescent="0.25">
      <c r="B29" s="7" t="s">
        <v>51</v>
      </c>
      <c r="C29" s="2">
        <v>3</v>
      </c>
      <c r="D29" s="41" t="b">
        <v>0</v>
      </c>
      <c r="E29" s="2" t="s">
        <v>52</v>
      </c>
      <c r="F29" s="14">
        <v>3</v>
      </c>
      <c r="G29" s="36">
        <f t="shared" si="0"/>
        <v>0</v>
      </c>
      <c r="H29" s="36" t="s">
        <v>120</v>
      </c>
    </row>
    <row r="30" spans="2:8" ht="30" x14ac:dyDescent="0.25">
      <c r="B30" s="7" t="s">
        <v>53</v>
      </c>
      <c r="C30" s="2">
        <v>3</v>
      </c>
      <c r="D30" s="41" t="b">
        <v>0</v>
      </c>
      <c r="E30" s="15" t="s">
        <v>54</v>
      </c>
      <c r="F30" s="14">
        <v>3</v>
      </c>
      <c r="G30" s="36">
        <f t="shared" si="0"/>
        <v>0</v>
      </c>
      <c r="H30" s="36" t="s">
        <v>122</v>
      </c>
    </row>
    <row r="31" spans="2:8" x14ac:dyDescent="0.25">
      <c r="B31" s="7" t="s">
        <v>55</v>
      </c>
      <c r="C31" s="2">
        <v>2</v>
      </c>
      <c r="D31" s="41" t="b">
        <v>0</v>
      </c>
      <c r="E31" s="2" t="s">
        <v>56</v>
      </c>
      <c r="F31" s="14">
        <v>2</v>
      </c>
      <c r="G31" s="36">
        <f t="shared" si="0"/>
        <v>0</v>
      </c>
      <c r="H31" s="36" t="s">
        <v>120</v>
      </c>
    </row>
    <row r="32" spans="2:8" x14ac:dyDescent="0.25">
      <c r="B32" s="7" t="s">
        <v>57</v>
      </c>
      <c r="C32" s="2">
        <v>3</v>
      </c>
      <c r="D32" s="41" t="b">
        <v>0</v>
      </c>
      <c r="E32" s="15" t="s">
        <v>58</v>
      </c>
      <c r="F32" s="14"/>
      <c r="G32" s="36">
        <f t="shared" si="0"/>
        <v>0</v>
      </c>
      <c r="H32" s="36" t="s">
        <v>123</v>
      </c>
    </row>
    <row r="33" spans="2:8" x14ac:dyDescent="0.25">
      <c r="B33" s="7" t="s">
        <v>59</v>
      </c>
      <c r="C33" s="2">
        <v>3</v>
      </c>
      <c r="D33" s="41" t="b">
        <v>0</v>
      </c>
      <c r="E33" s="15" t="s">
        <v>58</v>
      </c>
      <c r="F33" s="14"/>
      <c r="G33" s="36">
        <f t="shared" si="0"/>
        <v>0</v>
      </c>
      <c r="H33" s="36" t="s">
        <v>123</v>
      </c>
    </row>
    <row r="34" spans="2:8" x14ac:dyDescent="0.25">
      <c r="B34" s="7" t="s">
        <v>60</v>
      </c>
      <c r="C34" s="2">
        <v>3</v>
      </c>
      <c r="D34" s="41" t="b">
        <v>0</v>
      </c>
      <c r="E34" s="2" t="s">
        <v>61</v>
      </c>
      <c r="F34" s="14">
        <v>3</v>
      </c>
      <c r="G34" s="36">
        <f t="shared" si="0"/>
        <v>0</v>
      </c>
      <c r="H34" s="36" t="s">
        <v>120</v>
      </c>
    </row>
    <row r="35" spans="2:8" ht="45" x14ac:dyDescent="0.25">
      <c r="B35" s="7" t="s">
        <v>62</v>
      </c>
      <c r="C35" s="2">
        <v>1</v>
      </c>
      <c r="D35" s="41" t="b">
        <v>0</v>
      </c>
      <c r="E35" s="15" t="s">
        <v>63</v>
      </c>
      <c r="F35" s="14">
        <v>1</v>
      </c>
      <c r="G35" s="36">
        <f t="shared" si="0"/>
        <v>0</v>
      </c>
      <c r="H35" s="36" t="s">
        <v>122</v>
      </c>
    </row>
    <row r="36" spans="2:8" x14ac:dyDescent="0.25">
      <c r="B36" s="7" t="s">
        <v>64</v>
      </c>
      <c r="C36" s="2">
        <v>2</v>
      </c>
      <c r="D36" s="41" t="b">
        <v>0</v>
      </c>
      <c r="E36" s="2" t="s">
        <v>65</v>
      </c>
      <c r="F36" s="14">
        <v>2</v>
      </c>
      <c r="G36" s="36">
        <f t="shared" si="0"/>
        <v>0</v>
      </c>
      <c r="H36" s="36" t="s">
        <v>120</v>
      </c>
    </row>
    <row r="37" spans="2:8" x14ac:dyDescent="0.25">
      <c r="B37" s="7" t="s">
        <v>66</v>
      </c>
      <c r="C37" s="2">
        <v>2</v>
      </c>
      <c r="D37" s="41" t="b">
        <v>0</v>
      </c>
      <c r="E37" s="2" t="s">
        <v>67</v>
      </c>
      <c r="F37" s="14">
        <v>2</v>
      </c>
      <c r="G37" s="36">
        <f t="shared" si="0"/>
        <v>0</v>
      </c>
      <c r="H37" s="36" t="s">
        <v>120</v>
      </c>
    </row>
    <row r="38" spans="2:8" ht="30" x14ac:dyDescent="0.25">
      <c r="B38" s="7" t="s">
        <v>68</v>
      </c>
      <c r="C38" s="2">
        <v>2</v>
      </c>
      <c r="D38" s="41" t="b">
        <v>0</v>
      </c>
      <c r="E38" s="2" t="s">
        <v>110</v>
      </c>
      <c r="F38" s="14">
        <v>2</v>
      </c>
      <c r="G38" s="36">
        <f t="shared" si="0"/>
        <v>0</v>
      </c>
      <c r="H38" s="36" t="s">
        <v>120</v>
      </c>
    </row>
    <row r="39" spans="2:8" x14ac:dyDescent="0.25">
      <c r="B39" s="7" t="s">
        <v>69</v>
      </c>
      <c r="C39" s="2">
        <v>2</v>
      </c>
      <c r="D39" s="41" t="b">
        <v>0</v>
      </c>
      <c r="E39" s="2" t="s">
        <v>111</v>
      </c>
      <c r="F39" s="14">
        <v>2</v>
      </c>
      <c r="G39" s="36">
        <f t="shared" si="0"/>
        <v>0</v>
      </c>
      <c r="H39" s="36" t="s">
        <v>120</v>
      </c>
    </row>
    <row r="40" spans="2:8" x14ac:dyDescent="0.25">
      <c r="B40" s="7" t="s">
        <v>70</v>
      </c>
      <c r="C40" s="2">
        <v>2</v>
      </c>
      <c r="D40" s="41" t="b">
        <v>0</v>
      </c>
      <c r="E40" s="2" t="s">
        <v>112</v>
      </c>
      <c r="F40" s="14">
        <v>2</v>
      </c>
      <c r="G40" s="36">
        <f t="shared" si="0"/>
        <v>0</v>
      </c>
      <c r="H40" s="36" t="s">
        <v>120</v>
      </c>
    </row>
    <row r="41" spans="2:8" x14ac:dyDescent="0.25">
      <c r="B41" s="7" t="s">
        <v>71</v>
      </c>
      <c r="C41" s="2">
        <v>2</v>
      </c>
      <c r="D41" s="41" t="b">
        <v>0</v>
      </c>
      <c r="E41" s="2" t="s">
        <v>113</v>
      </c>
      <c r="F41" s="14">
        <v>2</v>
      </c>
      <c r="G41" s="36">
        <f t="shared" si="0"/>
        <v>0</v>
      </c>
      <c r="H41" s="36" t="s">
        <v>120</v>
      </c>
    </row>
    <row r="42" spans="2:8" x14ac:dyDescent="0.25">
      <c r="B42" s="7" t="s">
        <v>72</v>
      </c>
      <c r="C42" s="2">
        <v>2</v>
      </c>
      <c r="D42" s="41" t="b">
        <v>0</v>
      </c>
      <c r="E42" s="2" t="s">
        <v>114</v>
      </c>
      <c r="F42" s="14">
        <v>2</v>
      </c>
      <c r="G42" s="36">
        <f t="shared" si="0"/>
        <v>0</v>
      </c>
      <c r="H42" s="36" t="s">
        <v>120</v>
      </c>
    </row>
    <row r="43" spans="2:8" ht="30" x14ac:dyDescent="0.25">
      <c r="B43" s="7" t="s">
        <v>73</v>
      </c>
      <c r="C43" s="2">
        <v>2</v>
      </c>
      <c r="D43" s="41" t="b">
        <v>0</v>
      </c>
      <c r="E43" s="2" t="s">
        <v>115</v>
      </c>
      <c r="F43" s="14">
        <v>2</v>
      </c>
      <c r="G43" s="36">
        <f t="shared" si="0"/>
        <v>0</v>
      </c>
      <c r="H43" s="36" t="s">
        <v>120</v>
      </c>
    </row>
    <row r="44" spans="2:8" ht="30" x14ac:dyDescent="0.25">
      <c r="B44" s="29" t="s">
        <v>74</v>
      </c>
      <c r="C44" s="30">
        <v>3</v>
      </c>
      <c r="D44" s="42" t="b">
        <v>0</v>
      </c>
      <c r="E44" s="15" t="s">
        <v>75</v>
      </c>
      <c r="F44" s="31">
        <v>3</v>
      </c>
      <c r="G44" s="36">
        <f t="shared" si="0"/>
        <v>0</v>
      </c>
      <c r="H44" s="36" t="s">
        <v>122</v>
      </c>
    </row>
    <row r="45" spans="2:8" ht="30" x14ac:dyDescent="0.25">
      <c r="B45" s="29"/>
      <c r="C45" s="30"/>
      <c r="D45" s="43"/>
      <c r="E45" s="15" t="s">
        <v>76</v>
      </c>
      <c r="F45" s="32"/>
      <c r="G45" s="36">
        <f t="shared" si="0"/>
        <v>0</v>
      </c>
      <c r="H45" s="36" t="s">
        <v>121</v>
      </c>
    </row>
    <row r="46" spans="2:8" ht="30" x14ac:dyDescent="0.25">
      <c r="B46" s="29" t="s">
        <v>77</v>
      </c>
      <c r="C46" s="30">
        <v>3</v>
      </c>
      <c r="D46" s="42" t="b">
        <v>0</v>
      </c>
      <c r="E46" s="15" t="s">
        <v>78</v>
      </c>
      <c r="F46" s="31">
        <v>3</v>
      </c>
      <c r="G46" s="36">
        <f t="shared" si="0"/>
        <v>0</v>
      </c>
      <c r="H46" s="36" t="s">
        <v>121</v>
      </c>
    </row>
    <row r="47" spans="2:8" ht="30" x14ac:dyDescent="0.25">
      <c r="B47" s="29"/>
      <c r="C47" s="30"/>
      <c r="D47" s="43"/>
      <c r="E47" s="15" t="s">
        <v>76</v>
      </c>
      <c r="F47" s="32"/>
      <c r="G47" s="36">
        <f t="shared" si="0"/>
        <v>0</v>
      </c>
      <c r="H47" s="36" t="s">
        <v>121</v>
      </c>
    </row>
    <row r="48" spans="2:8" ht="30" x14ac:dyDescent="0.25">
      <c r="B48" s="29" t="s">
        <v>79</v>
      </c>
      <c r="C48" s="30">
        <v>3</v>
      </c>
      <c r="D48" s="42" t="b">
        <v>0</v>
      </c>
      <c r="E48" s="15" t="s">
        <v>80</v>
      </c>
      <c r="F48" s="31">
        <v>3</v>
      </c>
      <c r="G48" s="36">
        <f t="shared" si="0"/>
        <v>0</v>
      </c>
      <c r="H48" s="36" t="s">
        <v>122</v>
      </c>
    </row>
    <row r="49" spans="2:8" ht="30" x14ac:dyDescent="0.25">
      <c r="B49" s="29"/>
      <c r="C49" s="30"/>
      <c r="D49" s="43"/>
      <c r="E49" s="15" t="s">
        <v>76</v>
      </c>
      <c r="F49" s="32"/>
      <c r="G49" s="36">
        <f t="shared" si="0"/>
        <v>0</v>
      </c>
      <c r="H49" s="36" t="s">
        <v>121</v>
      </c>
    </row>
    <row r="50" spans="2:8" ht="45" x14ac:dyDescent="0.25">
      <c r="B50" s="7" t="s">
        <v>81</v>
      </c>
      <c r="C50" s="2">
        <v>2</v>
      </c>
      <c r="D50" s="41" t="b">
        <v>0</v>
      </c>
      <c r="E50" s="15" t="s">
        <v>10</v>
      </c>
      <c r="F50" s="14">
        <v>2</v>
      </c>
      <c r="G50" s="36">
        <f t="shared" si="0"/>
        <v>0</v>
      </c>
      <c r="H50" s="36" t="s">
        <v>121</v>
      </c>
    </row>
    <row r="51" spans="2:8" ht="45" x14ac:dyDescent="0.25">
      <c r="B51" s="7" t="s">
        <v>82</v>
      </c>
      <c r="C51" s="2">
        <v>1</v>
      </c>
      <c r="D51" s="41" t="b">
        <v>0</v>
      </c>
      <c r="E51" s="15" t="s">
        <v>10</v>
      </c>
      <c r="F51" s="14">
        <v>1</v>
      </c>
      <c r="G51" s="36">
        <f t="shared" si="0"/>
        <v>0</v>
      </c>
      <c r="H51" s="36" t="s">
        <v>121</v>
      </c>
    </row>
    <row r="52" spans="2:8" ht="45" x14ac:dyDescent="0.25">
      <c r="B52" s="7" t="s">
        <v>83</v>
      </c>
      <c r="C52" s="2">
        <v>3</v>
      </c>
      <c r="D52" s="41" t="b">
        <v>0</v>
      </c>
      <c r="E52" s="15" t="s">
        <v>10</v>
      </c>
      <c r="F52" s="14">
        <v>3</v>
      </c>
      <c r="G52" s="36">
        <f t="shared" si="0"/>
        <v>0</v>
      </c>
      <c r="H52" s="36" t="s">
        <v>121</v>
      </c>
    </row>
    <row r="53" spans="2:8" ht="45" x14ac:dyDescent="0.25">
      <c r="B53" s="7" t="s">
        <v>84</v>
      </c>
      <c r="C53" s="2">
        <v>2</v>
      </c>
      <c r="D53" s="41" t="b">
        <v>0</v>
      </c>
      <c r="E53" s="15" t="s">
        <v>10</v>
      </c>
      <c r="F53" s="14">
        <v>2</v>
      </c>
      <c r="G53" s="36">
        <f t="shared" si="0"/>
        <v>0</v>
      </c>
      <c r="H53" s="36" t="s">
        <v>121</v>
      </c>
    </row>
    <row r="54" spans="2:8" ht="45" x14ac:dyDescent="0.25">
      <c r="B54" s="7" t="s">
        <v>85</v>
      </c>
      <c r="C54" s="2">
        <v>4</v>
      </c>
      <c r="D54" s="41" t="b">
        <v>0</v>
      </c>
      <c r="E54" s="15" t="s">
        <v>10</v>
      </c>
      <c r="F54" s="14">
        <v>4</v>
      </c>
      <c r="G54" s="36">
        <f t="shared" si="0"/>
        <v>0</v>
      </c>
      <c r="H54" s="36" t="s">
        <v>121</v>
      </c>
    </row>
    <row r="55" spans="2:8" ht="45" x14ac:dyDescent="0.25">
      <c r="B55" s="7" t="s">
        <v>86</v>
      </c>
      <c r="C55" s="2">
        <v>2</v>
      </c>
      <c r="D55" s="41" t="b">
        <v>0</v>
      </c>
      <c r="E55" s="15" t="s">
        <v>10</v>
      </c>
      <c r="F55" s="14">
        <v>2</v>
      </c>
      <c r="G55" s="36">
        <f t="shared" si="0"/>
        <v>0</v>
      </c>
      <c r="H55" s="36" t="s">
        <v>121</v>
      </c>
    </row>
    <row r="56" spans="2:8" ht="45" x14ac:dyDescent="0.25">
      <c r="B56" s="7" t="s">
        <v>87</v>
      </c>
      <c r="C56" s="2">
        <v>2</v>
      </c>
      <c r="D56" s="41" t="b">
        <v>0</v>
      </c>
      <c r="E56" s="15" t="s">
        <v>10</v>
      </c>
      <c r="F56" s="14">
        <v>2</v>
      </c>
      <c r="G56" s="36">
        <f t="shared" si="0"/>
        <v>0</v>
      </c>
      <c r="H56" s="36" t="s">
        <v>121</v>
      </c>
    </row>
    <row r="57" spans="2:8" ht="30" x14ac:dyDescent="0.25">
      <c r="B57" s="29" t="s">
        <v>88</v>
      </c>
      <c r="C57" s="30">
        <v>2</v>
      </c>
      <c r="D57" s="42" t="b">
        <v>0</v>
      </c>
      <c r="E57" s="15" t="s">
        <v>89</v>
      </c>
      <c r="F57" s="31">
        <v>2</v>
      </c>
      <c r="G57" s="38">
        <f t="shared" si="0"/>
        <v>0</v>
      </c>
      <c r="H57" s="39" t="s">
        <v>122</v>
      </c>
    </row>
    <row r="58" spans="2:8" x14ac:dyDescent="0.25">
      <c r="B58" s="29"/>
      <c r="C58" s="30"/>
      <c r="D58" s="44"/>
      <c r="E58" s="15" t="s">
        <v>90</v>
      </c>
      <c r="F58" s="33"/>
      <c r="G58" s="38"/>
      <c r="H58" s="39"/>
    </row>
    <row r="59" spans="2:8" ht="45" x14ac:dyDescent="0.25">
      <c r="B59" s="29"/>
      <c r="C59" s="30"/>
      <c r="D59" s="43"/>
      <c r="E59" s="15" t="s">
        <v>10</v>
      </c>
      <c r="F59" s="32"/>
      <c r="G59" s="38"/>
      <c r="H59" s="39"/>
    </row>
    <row r="60" spans="2:8" ht="45" x14ac:dyDescent="0.25">
      <c r="B60" s="7" t="s">
        <v>91</v>
      </c>
      <c r="C60" s="2">
        <v>2</v>
      </c>
      <c r="D60" s="41" t="b">
        <v>0</v>
      </c>
      <c r="E60" s="15" t="s">
        <v>10</v>
      </c>
      <c r="F60" s="14">
        <v>2</v>
      </c>
      <c r="G60" s="36">
        <f t="shared" si="0"/>
        <v>0</v>
      </c>
      <c r="H60" s="36" t="s">
        <v>121</v>
      </c>
    </row>
    <row r="61" spans="2:8" ht="30" x14ac:dyDescent="0.25">
      <c r="B61" s="29" t="s">
        <v>92</v>
      </c>
      <c r="C61" s="30">
        <v>2</v>
      </c>
      <c r="D61" s="42" t="b">
        <v>0</v>
      </c>
      <c r="E61" s="15" t="s">
        <v>93</v>
      </c>
      <c r="F61" s="31">
        <v>2</v>
      </c>
      <c r="G61" s="36">
        <f t="shared" si="0"/>
        <v>0</v>
      </c>
      <c r="H61" s="36" t="s">
        <v>122</v>
      </c>
    </row>
    <row r="62" spans="2:8" ht="30" x14ac:dyDescent="0.25">
      <c r="B62" s="29"/>
      <c r="C62" s="30"/>
      <c r="D62" s="43"/>
      <c r="E62" s="15" t="s">
        <v>76</v>
      </c>
      <c r="F62" s="32"/>
      <c r="G62" s="36">
        <f t="shared" si="0"/>
        <v>0</v>
      </c>
      <c r="H62" s="36" t="s">
        <v>121</v>
      </c>
    </row>
    <row r="63" spans="2:8" ht="45" x14ac:dyDescent="0.25">
      <c r="B63" s="7" t="s">
        <v>94</v>
      </c>
      <c r="C63" s="2">
        <v>2</v>
      </c>
      <c r="D63" s="41" t="b">
        <v>0</v>
      </c>
      <c r="E63" s="15" t="s">
        <v>10</v>
      </c>
      <c r="F63" s="14">
        <v>2</v>
      </c>
      <c r="G63" s="36">
        <f t="shared" ref="G63:G76" si="2">IF(D63=TRUE,F63,0)</f>
        <v>0</v>
      </c>
      <c r="H63" s="36" t="s">
        <v>121</v>
      </c>
    </row>
    <row r="64" spans="2:8" ht="45" x14ac:dyDescent="0.25">
      <c r="B64" s="7" t="s">
        <v>95</v>
      </c>
      <c r="C64" s="2">
        <v>3</v>
      </c>
      <c r="D64" s="41" t="b">
        <v>0</v>
      </c>
      <c r="E64" s="15" t="s">
        <v>10</v>
      </c>
      <c r="F64" s="14">
        <v>3</v>
      </c>
      <c r="G64" s="36">
        <f t="shared" si="2"/>
        <v>0</v>
      </c>
      <c r="H64" s="36" t="s">
        <v>121</v>
      </c>
    </row>
    <row r="65" spans="2:8" ht="45" x14ac:dyDescent="0.25">
      <c r="B65" s="7" t="s">
        <v>96</v>
      </c>
      <c r="C65" s="2">
        <v>3</v>
      </c>
      <c r="D65" s="41" t="b">
        <v>0</v>
      </c>
      <c r="E65" s="15" t="s">
        <v>10</v>
      </c>
      <c r="F65" s="14">
        <v>3</v>
      </c>
      <c r="G65" s="36">
        <f t="shared" si="2"/>
        <v>0</v>
      </c>
      <c r="H65" s="36" t="s">
        <v>121</v>
      </c>
    </row>
    <row r="66" spans="2:8" ht="45" x14ac:dyDescent="0.25">
      <c r="B66" s="7" t="s">
        <v>97</v>
      </c>
      <c r="C66" s="2">
        <v>3</v>
      </c>
      <c r="D66" s="41" t="b">
        <v>0</v>
      </c>
      <c r="E66" s="15" t="s">
        <v>10</v>
      </c>
      <c r="F66" s="14">
        <v>3</v>
      </c>
      <c r="G66" s="36">
        <f t="shared" si="2"/>
        <v>0</v>
      </c>
      <c r="H66" s="36" t="s">
        <v>121</v>
      </c>
    </row>
    <row r="67" spans="2:8" ht="45" x14ac:dyDescent="0.25">
      <c r="B67" s="7" t="s">
        <v>98</v>
      </c>
      <c r="C67" s="2">
        <v>3</v>
      </c>
      <c r="D67" s="41" t="b">
        <v>0</v>
      </c>
      <c r="E67" s="15" t="s">
        <v>10</v>
      </c>
      <c r="F67" s="14">
        <v>3</v>
      </c>
      <c r="G67" s="36">
        <f t="shared" si="2"/>
        <v>0</v>
      </c>
      <c r="H67" s="36" t="s">
        <v>121</v>
      </c>
    </row>
    <row r="68" spans="2:8" ht="45" x14ac:dyDescent="0.25">
      <c r="B68" s="7" t="s">
        <v>99</v>
      </c>
      <c r="C68" s="2">
        <v>3</v>
      </c>
      <c r="D68" s="41" t="b">
        <v>0</v>
      </c>
      <c r="E68" s="15" t="s">
        <v>10</v>
      </c>
      <c r="F68" s="14">
        <v>3</v>
      </c>
      <c r="G68" s="36">
        <f t="shared" si="2"/>
        <v>0</v>
      </c>
      <c r="H68" s="36" t="s">
        <v>121</v>
      </c>
    </row>
    <row r="69" spans="2:8" ht="45" x14ac:dyDescent="0.25">
      <c r="B69" s="7" t="s">
        <v>100</v>
      </c>
      <c r="C69" s="2">
        <v>3</v>
      </c>
      <c r="D69" s="41" t="b">
        <v>0</v>
      </c>
      <c r="E69" s="15" t="s">
        <v>10</v>
      </c>
      <c r="F69" s="14">
        <v>3</v>
      </c>
      <c r="G69" s="36">
        <f t="shared" si="2"/>
        <v>0</v>
      </c>
      <c r="H69" s="36" t="s">
        <v>121</v>
      </c>
    </row>
    <row r="70" spans="2:8" ht="45" x14ac:dyDescent="0.25">
      <c r="B70" s="7" t="s">
        <v>101</v>
      </c>
      <c r="C70" s="2">
        <v>4</v>
      </c>
      <c r="D70" s="41" t="b">
        <v>0</v>
      </c>
      <c r="E70" s="15" t="s">
        <v>10</v>
      </c>
      <c r="F70" s="14">
        <v>4</v>
      </c>
      <c r="G70" s="36">
        <f t="shared" si="2"/>
        <v>0</v>
      </c>
      <c r="H70" s="36" t="s">
        <v>121</v>
      </c>
    </row>
    <row r="71" spans="2:8" ht="45" x14ac:dyDescent="0.25">
      <c r="B71" s="7" t="s">
        <v>102</v>
      </c>
      <c r="C71" s="2">
        <v>2</v>
      </c>
      <c r="D71" s="41" t="b">
        <v>0</v>
      </c>
      <c r="E71" s="15" t="s">
        <v>10</v>
      </c>
      <c r="F71" s="14">
        <v>2</v>
      </c>
      <c r="G71" s="36">
        <f t="shared" si="2"/>
        <v>0</v>
      </c>
      <c r="H71" s="36" t="s">
        <v>121</v>
      </c>
    </row>
    <row r="72" spans="2:8" ht="45" x14ac:dyDescent="0.25">
      <c r="B72" s="7" t="s">
        <v>103</v>
      </c>
      <c r="C72" s="2">
        <v>1</v>
      </c>
      <c r="D72" s="41" t="b">
        <v>0</v>
      </c>
      <c r="E72" s="15" t="s">
        <v>10</v>
      </c>
      <c r="F72" s="14">
        <v>1</v>
      </c>
      <c r="G72" s="36">
        <f t="shared" si="2"/>
        <v>0</v>
      </c>
      <c r="H72" s="36" t="s">
        <v>121</v>
      </c>
    </row>
    <row r="73" spans="2:8" ht="45" x14ac:dyDescent="0.25">
      <c r="B73" s="7" t="s">
        <v>104</v>
      </c>
      <c r="C73" s="2">
        <v>3</v>
      </c>
      <c r="D73" s="41" t="b">
        <v>0</v>
      </c>
      <c r="E73" s="15" t="s">
        <v>10</v>
      </c>
      <c r="F73" s="14">
        <v>3</v>
      </c>
      <c r="G73" s="36">
        <f t="shared" si="2"/>
        <v>0</v>
      </c>
      <c r="H73" s="36" t="s">
        <v>121</v>
      </c>
    </row>
    <row r="74" spans="2:8" ht="45" x14ac:dyDescent="0.25">
      <c r="B74" s="7" t="s">
        <v>105</v>
      </c>
      <c r="C74" s="2">
        <v>1</v>
      </c>
      <c r="D74" s="41" t="b">
        <v>0</v>
      </c>
      <c r="E74" s="15" t="s">
        <v>10</v>
      </c>
      <c r="F74" s="14">
        <v>1</v>
      </c>
      <c r="G74" s="36">
        <f t="shared" si="2"/>
        <v>0</v>
      </c>
      <c r="H74" s="36" t="s">
        <v>121</v>
      </c>
    </row>
    <row r="75" spans="2:8" x14ac:dyDescent="0.25">
      <c r="B75" s="7" t="s">
        <v>106</v>
      </c>
      <c r="C75" s="2">
        <v>1</v>
      </c>
      <c r="D75" s="41" t="b">
        <v>0</v>
      </c>
      <c r="E75" s="2" t="s">
        <v>107</v>
      </c>
      <c r="F75" s="14">
        <v>1</v>
      </c>
      <c r="G75" s="36">
        <f t="shared" si="2"/>
        <v>0</v>
      </c>
      <c r="H75" s="36" t="s">
        <v>120</v>
      </c>
    </row>
    <row r="76" spans="2:8" x14ac:dyDescent="0.25">
      <c r="B76" s="9" t="s">
        <v>108</v>
      </c>
      <c r="C76" s="10">
        <v>3</v>
      </c>
      <c r="D76" s="45" t="b">
        <v>0</v>
      </c>
      <c r="E76" s="10" t="s">
        <v>109</v>
      </c>
      <c r="F76" s="17">
        <v>3</v>
      </c>
      <c r="G76" s="36">
        <f t="shared" si="2"/>
        <v>0</v>
      </c>
      <c r="H76" s="36" t="s">
        <v>120</v>
      </c>
    </row>
    <row r="77" spans="2:8" x14ac:dyDescent="0.25">
      <c r="B77" s="1"/>
    </row>
  </sheetData>
  <sheetProtection algorithmName="SHA-512" hashValue="+3Ci4j6XGmVmVVeT1JeCVgblgK0U9KOdlEHddx9GREXrdNKvaGG8m+aDli8ZjLY6kA3zZZqvBFJ+EMZaG9fp+w==" saltValue="nLe+9JXigIaTT8o8steV3w==" spinCount="100000" sheet="1" objects="1" scenarios="1"/>
  <mergeCells count="22">
    <mergeCell ref="H57:H59"/>
    <mergeCell ref="B57:B59"/>
    <mergeCell ref="C57:C59"/>
    <mergeCell ref="B61:B62"/>
    <mergeCell ref="C61:C62"/>
    <mergeCell ref="D57:D59"/>
    <mergeCell ref="F57:F59"/>
    <mergeCell ref="D61:D62"/>
    <mergeCell ref="F61:F62"/>
    <mergeCell ref="G57:G59"/>
    <mergeCell ref="D44:D45"/>
    <mergeCell ref="F44:F45"/>
    <mergeCell ref="F46:F47"/>
    <mergeCell ref="D46:D47"/>
    <mergeCell ref="F48:F49"/>
    <mergeCell ref="D48:D49"/>
    <mergeCell ref="B44:B45"/>
    <mergeCell ref="C44:C45"/>
    <mergeCell ref="B46:B47"/>
    <mergeCell ref="C46:C47"/>
    <mergeCell ref="B48:B49"/>
    <mergeCell ref="C48:C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51EF-C16A-4C3B-AC86-13848F010324}">
  <dimension ref="B2:E7"/>
  <sheetViews>
    <sheetView showGridLines="0" workbookViewId="0">
      <selection activeCell="C8" sqref="C8"/>
    </sheetView>
  </sheetViews>
  <sheetFormatPr baseColWidth="10" defaultRowHeight="15" x14ac:dyDescent="0.25"/>
  <cols>
    <col min="2" max="2" width="24.140625" customWidth="1"/>
    <col min="3" max="5" width="13.28515625" customWidth="1"/>
  </cols>
  <sheetData>
    <row r="2" spans="2:5" ht="15.75" thickBot="1" x14ac:dyDescent="0.3"/>
    <row r="3" spans="2:5" x14ac:dyDescent="0.25">
      <c r="B3" s="19" t="s">
        <v>124</v>
      </c>
      <c r="C3" s="20" t="s">
        <v>125</v>
      </c>
      <c r="D3" s="20" t="s">
        <v>126</v>
      </c>
      <c r="E3" s="21" t="s">
        <v>127</v>
      </c>
    </row>
    <row r="4" spans="2:5" x14ac:dyDescent="0.25">
      <c r="B4" s="22"/>
      <c r="C4" s="18"/>
      <c r="D4" s="18"/>
      <c r="E4" s="23"/>
    </row>
    <row r="5" spans="2:5" x14ac:dyDescent="0.25">
      <c r="B5" s="22" t="s">
        <v>128</v>
      </c>
      <c r="C5" s="25">
        <f>KR_B!K6</f>
        <v>0</v>
      </c>
      <c r="D5" s="25">
        <v>30</v>
      </c>
      <c r="E5" s="27">
        <f>C5/D5</f>
        <v>0</v>
      </c>
    </row>
    <row r="6" spans="2:5" x14ac:dyDescent="0.25">
      <c r="B6" s="22" t="s">
        <v>129</v>
      </c>
      <c r="C6" s="25">
        <f>KR_B!K5</f>
        <v>0</v>
      </c>
      <c r="D6" s="25">
        <v>35</v>
      </c>
      <c r="E6" s="27">
        <f>C6/D6</f>
        <v>0</v>
      </c>
    </row>
    <row r="7" spans="2:5" ht="15.75" thickBot="1" x14ac:dyDescent="0.3">
      <c r="B7" s="24" t="s">
        <v>130</v>
      </c>
      <c r="C7" s="26">
        <f>KR_B!K4</f>
        <v>0</v>
      </c>
      <c r="D7" s="26">
        <v>65</v>
      </c>
      <c r="E7" s="28">
        <f>C7/D7</f>
        <v>0</v>
      </c>
    </row>
  </sheetData>
  <sheetProtection algorithmName="SHA-512" hashValue="n6Fv09l/86mminc3HTxwCb/kcmGNgXch0eQFloT6AiJhf4tyUbfPWa7JkrcbY1p+EBJrG3ElVDWkaDARy4MNKw==" saltValue="S7Hut3GWv9vZejjJgbM7OA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FBD5-B639-4B12-BF6C-8D800F6E7FD1}">
  <dimension ref="B2:K13"/>
  <sheetViews>
    <sheetView showGridLines="0" workbookViewId="0">
      <selection activeCell="D1" sqref="D1"/>
    </sheetView>
  </sheetViews>
  <sheetFormatPr baseColWidth="10" defaultRowHeight="15" x14ac:dyDescent="0.25"/>
  <cols>
    <col min="2" max="2" width="67" customWidth="1"/>
    <col min="5" max="5" width="61.85546875" customWidth="1"/>
    <col min="7" max="11" width="11.42578125" style="36"/>
  </cols>
  <sheetData>
    <row r="2" spans="2:11" ht="15.75" thickBot="1" x14ac:dyDescent="0.3"/>
    <row r="3" spans="2:11" x14ac:dyDescent="0.25">
      <c r="B3" s="4" t="s">
        <v>131</v>
      </c>
      <c r="C3" s="5" t="s">
        <v>1</v>
      </c>
      <c r="D3" s="5" t="s">
        <v>116</v>
      </c>
      <c r="E3" s="5" t="s">
        <v>132</v>
      </c>
      <c r="F3" s="6" t="s">
        <v>1</v>
      </c>
      <c r="G3" s="37" t="s">
        <v>117</v>
      </c>
      <c r="H3" s="37" t="s">
        <v>118</v>
      </c>
      <c r="J3" s="37" t="s">
        <v>119</v>
      </c>
    </row>
    <row r="4" spans="2:11" x14ac:dyDescent="0.25">
      <c r="B4" s="7" t="s">
        <v>133</v>
      </c>
      <c r="C4" s="2">
        <v>3</v>
      </c>
      <c r="D4" s="41" t="b">
        <v>0</v>
      </c>
      <c r="E4" s="3" t="s">
        <v>134</v>
      </c>
      <c r="F4" s="8">
        <v>3</v>
      </c>
      <c r="G4" s="36">
        <f>IF(D4=TRUE,F4,0)</f>
        <v>0</v>
      </c>
      <c r="H4" s="36" t="s">
        <v>122</v>
      </c>
      <c r="J4" s="36" t="s">
        <v>122</v>
      </c>
      <c r="K4" s="36">
        <f>SUMIF(H:H,J4,G:G)</f>
        <v>0</v>
      </c>
    </row>
    <row r="5" spans="2:11" ht="30" x14ac:dyDescent="0.25">
      <c r="B5" s="7" t="s">
        <v>135</v>
      </c>
      <c r="C5" s="2">
        <v>3</v>
      </c>
      <c r="D5" s="41" t="b">
        <v>0</v>
      </c>
      <c r="E5" s="3" t="s">
        <v>136</v>
      </c>
      <c r="F5" s="8">
        <v>3</v>
      </c>
      <c r="G5" s="36">
        <f t="shared" ref="G5:G13" si="0">IF(D5=TRUE,F5,0)</f>
        <v>0</v>
      </c>
      <c r="H5" s="36" t="s">
        <v>122</v>
      </c>
      <c r="J5" s="36" t="s">
        <v>121</v>
      </c>
      <c r="K5" s="36">
        <f>SUMIF(H:H,J5,G:G)</f>
        <v>0</v>
      </c>
    </row>
    <row r="6" spans="2:11" x14ac:dyDescent="0.25">
      <c r="B6" s="7" t="s">
        <v>137</v>
      </c>
      <c r="C6" s="2">
        <v>3</v>
      </c>
      <c r="D6" s="41" t="b">
        <v>0</v>
      </c>
      <c r="E6" s="3" t="s">
        <v>138</v>
      </c>
      <c r="F6" s="8">
        <v>3</v>
      </c>
      <c r="G6" s="36">
        <f t="shared" si="0"/>
        <v>0</v>
      </c>
      <c r="H6" s="36" t="s">
        <v>122</v>
      </c>
    </row>
    <row r="7" spans="2:11" ht="30" x14ac:dyDescent="0.25">
      <c r="B7" s="7" t="s">
        <v>139</v>
      </c>
      <c r="C7" s="2">
        <v>3</v>
      </c>
      <c r="D7" s="41" t="b">
        <v>0</v>
      </c>
      <c r="E7" s="3" t="s">
        <v>140</v>
      </c>
      <c r="F7" s="8">
        <v>2</v>
      </c>
      <c r="G7" s="36">
        <f t="shared" si="0"/>
        <v>0</v>
      </c>
      <c r="H7" s="36" t="s">
        <v>122</v>
      </c>
    </row>
    <row r="8" spans="2:11" x14ac:dyDescent="0.25">
      <c r="B8" s="7" t="s">
        <v>141</v>
      </c>
      <c r="C8" s="2">
        <v>3</v>
      </c>
      <c r="D8" s="41" t="b">
        <v>0</v>
      </c>
      <c r="E8" s="3" t="s">
        <v>142</v>
      </c>
      <c r="F8" s="8">
        <v>2</v>
      </c>
      <c r="G8" s="36">
        <f t="shared" si="0"/>
        <v>0</v>
      </c>
      <c r="H8" s="36" t="s">
        <v>122</v>
      </c>
    </row>
    <row r="9" spans="2:11" x14ac:dyDescent="0.25">
      <c r="B9" s="29" t="s">
        <v>143</v>
      </c>
      <c r="C9" s="30">
        <v>3</v>
      </c>
      <c r="D9" s="42" t="b">
        <v>0</v>
      </c>
      <c r="E9" s="3" t="s">
        <v>151</v>
      </c>
      <c r="F9" s="34">
        <v>4</v>
      </c>
      <c r="G9" s="40">
        <f t="shared" si="0"/>
        <v>0</v>
      </c>
      <c r="H9" s="36" t="s">
        <v>122</v>
      </c>
    </row>
    <row r="10" spans="2:11" x14ac:dyDescent="0.25">
      <c r="B10" s="29"/>
      <c r="C10" s="30"/>
      <c r="D10" s="43"/>
      <c r="E10" s="3" t="s">
        <v>144</v>
      </c>
      <c r="F10" s="35"/>
      <c r="G10" s="40"/>
      <c r="H10" s="36" t="s">
        <v>122</v>
      </c>
    </row>
    <row r="11" spans="2:11" x14ac:dyDescent="0.25">
      <c r="B11" s="7" t="s">
        <v>145</v>
      </c>
      <c r="C11" s="2">
        <v>3</v>
      </c>
      <c r="D11" s="41" t="b">
        <v>0</v>
      </c>
      <c r="E11" s="3" t="s">
        <v>146</v>
      </c>
      <c r="F11" s="8">
        <v>3</v>
      </c>
      <c r="G11" s="36">
        <f t="shared" si="0"/>
        <v>0</v>
      </c>
      <c r="H11" s="36" t="s">
        <v>122</v>
      </c>
    </row>
    <row r="12" spans="2:11" x14ac:dyDescent="0.25">
      <c r="B12" s="7" t="s">
        <v>147</v>
      </c>
      <c r="C12" s="2">
        <v>4</v>
      </c>
      <c r="D12" s="41" t="b">
        <v>0</v>
      </c>
      <c r="E12" s="3" t="s">
        <v>148</v>
      </c>
      <c r="F12" s="8">
        <v>2</v>
      </c>
      <c r="G12" s="36">
        <f t="shared" si="0"/>
        <v>0</v>
      </c>
      <c r="H12" s="36" t="s">
        <v>121</v>
      </c>
    </row>
    <row r="13" spans="2:11" ht="15.75" thickBot="1" x14ac:dyDescent="0.3">
      <c r="B13" s="9" t="s">
        <v>149</v>
      </c>
      <c r="C13" s="10">
        <v>20</v>
      </c>
      <c r="D13" s="45" t="b">
        <v>0</v>
      </c>
      <c r="E13" s="11" t="s">
        <v>150</v>
      </c>
      <c r="F13" s="12">
        <v>20</v>
      </c>
      <c r="G13" s="36">
        <f t="shared" si="0"/>
        <v>0</v>
      </c>
      <c r="H13" s="36" t="s">
        <v>121</v>
      </c>
    </row>
  </sheetData>
  <sheetProtection algorithmName="SHA-512" hashValue="I2E6Tj2f5beeYc0rjAYtvHglSRuEZ5CXcgx8J60UB7z1O6S3YxlJzUbarE1EdbT2qO06afAs3CGRV3n9rStj3w==" saltValue="v4vinp182EyAMrmh4qjqAw==" spinCount="100000" sheet="1" objects="1" scenarios="1"/>
  <mergeCells count="5">
    <mergeCell ref="B9:B10"/>
    <mergeCell ref="C9:C10"/>
    <mergeCell ref="D9:D10"/>
    <mergeCell ref="F9:F10"/>
    <mergeCell ref="G9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C72-1B48-4C80-A570-C1126F195C35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0.85546875" customWidth="1"/>
    <col min="3" max="3" width="13.7109375" customWidth="1"/>
    <col min="4" max="4" width="13.140625" customWidth="1"/>
    <col min="5" max="5" width="13" customWidth="1"/>
  </cols>
  <sheetData>
    <row r="2" spans="2:5" ht="15.75" thickBot="1" x14ac:dyDescent="0.3"/>
    <row r="3" spans="2:5" x14ac:dyDescent="0.25">
      <c r="B3" s="19" t="s">
        <v>124</v>
      </c>
      <c r="C3" s="20" t="s">
        <v>125</v>
      </c>
      <c r="D3" s="20" t="s">
        <v>126</v>
      </c>
      <c r="E3" s="21" t="s">
        <v>127</v>
      </c>
    </row>
    <row r="4" spans="2:5" x14ac:dyDescent="0.25">
      <c r="B4" s="22"/>
      <c r="C4" s="18"/>
      <c r="D4" s="18"/>
      <c r="E4" s="23"/>
    </row>
    <row r="5" spans="2:5" x14ac:dyDescent="0.25">
      <c r="B5" s="22" t="s">
        <v>128</v>
      </c>
      <c r="C5" s="25">
        <f>KR_M!K5</f>
        <v>0</v>
      </c>
      <c r="D5" s="25">
        <v>30</v>
      </c>
      <c r="E5" s="27">
        <f>C5/D5</f>
        <v>0</v>
      </c>
    </row>
    <row r="6" spans="2:5" ht="15.75" thickBot="1" x14ac:dyDescent="0.3">
      <c r="B6" s="24" t="s">
        <v>129</v>
      </c>
      <c r="C6" s="26">
        <f>KR_M!K4</f>
        <v>0</v>
      </c>
      <c r="D6" s="26">
        <v>35</v>
      </c>
      <c r="E6" s="28">
        <f>C6/D6</f>
        <v>0</v>
      </c>
    </row>
  </sheetData>
  <sheetProtection algorithmName="SHA-512" hashValue="salw2SxgQRSHa+yH2kezvFdHbi2fTfCrxd0+4gOS9GCD7kKJlHxpKSIpcPqLju2f5J+QU/QRyEVYQvbvj8StVw==" saltValue="+ekxEietWFct0HkrhGZAG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KR_B</vt:lpstr>
      <vt:lpstr>Dashboard KR_B</vt:lpstr>
      <vt:lpstr>KR_M</vt:lpstr>
      <vt:lpstr>Dashboard KR_M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2025-06-25T08:26:37Z</dcterms:created>
  <dcterms:modified xsi:type="dcterms:W3CDTF">2025-06-30T14:01:08Z</dcterms:modified>
</cp:coreProperties>
</file>