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816050CB-7D59-4289-BAA7-3DFCA0971A7A}" xr6:coauthVersionLast="47" xr6:coauthVersionMax="47" xr10:uidLastSave="{00000000-0000-0000-0000-000000000000}"/>
  <bookViews>
    <workbookView xWindow="-120" yWindow="-120" windowWidth="29040" windowHeight="17520" xr2:uid="{9789C38B-C4CE-489D-A012-5C7A0B3D212F}"/>
  </bookViews>
  <sheets>
    <sheet name="L_B" sheetId="1" r:id="rId1"/>
    <sheet name="Dashboard L_B" sheetId="2" r:id="rId2"/>
    <sheet name="L_M" sheetId="3" r:id="rId3"/>
    <sheet name="Dashboard L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4" i="3"/>
  <c r="G6" i="3"/>
  <c r="G7" i="3"/>
  <c r="G9" i="3"/>
  <c r="G10" i="3"/>
  <c r="G11" i="3"/>
  <c r="G12" i="3"/>
  <c r="G13" i="3"/>
  <c r="G14" i="3"/>
  <c r="G4" i="3"/>
  <c r="E6" i="2"/>
  <c r="E5" i="2"/>
  <c r="C6" i="2"/>
  <c r="C5" i="2"/>
  <c r="K5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5" i="1"/>
  <c r="G27" i="1"/>
  <c r="G28" i="1"/>
  <c r="G30" i="1"/>
  <c r="G31" i="1"/>
  <c r="G32" i="1"/>
  <c r="G33" i="1"/>
  <c r="G34" i="1"/>
  <c r="G36" i="1"/>
  <c r="G37" i="1"/>
  <c r="G38" i="1"/>
  <c r="G39" i="1"/>
  <c r="G40" i="1"/>
  <c r="G4" i="1"/>
</calcChain>
</file>

<file path=xl/sharedStrings.xml><?xml version="1.0" encoding="utf-8"?>
<sst xmlns="http://schemas.openxmlformats.org/spreadsheetml/2006/main" count="163" uniqueCount="103">
  <si>
    <t>BEd 2024</t>
  </si>
  <si>
    <t>ECTS</t>
  </si>
  <si>
    <t>BEd 2026</t>
  </si>
  <si>
    <t>L B 1.1 Höhepunkte der römischen Literatur (STEOP)</t>
  </si>
  <si>
    <t>L B 2.1 Repetitorium der lateinischen Morphologie und Syntax</t>
  </si>
  <si>
    <t>L B 2.1 Praxis des Übersetzens A</t>
  </si>
  <si>
    <t>L B 3.2 Praxis des Übersetzens (lateinische Prosa)</t>
  </si>
  <si>
    <t>L B 2.2 Lateinische Grammatik I</t>
  </si>
  <si>
    <t>L B 2.3 Lateinische Grammatik II</t>
  </si>
  <si>
    <t xml:space="preserve">L B 2.3 Lateinische Grammatik II </t>
  </si>
  <si>
    <t>L B 3.1 Praxis des Übersetzens B</t>
  </si>
  <si>
    <t>L B 3.3 Praxis des Übersetzens (lateinische Dichtung)</t>
  </si>
  <si>
    <t>L B 3.2 Lateinische Grammatik III (mit fachdidaktischem Anteil)</t>
  </si>
  <si>
    <t>L B 2.4 Lateinische Grammatik III</t>
  </si>
  <si>
    <t>L B 3.3 Lateinische Grammatik IV (mit fachdidaktischem Anteil)</t>
  </si>
  <si>
    <t>L B 7.2 Produktion lateinischer Texte</t>
  </si>
  <si>
    <t>L B 3.4 Lateinische Metrik (mit fachdidaktischem Anteil)</t>
  </si>
  <si>
    <t>L B 3.4 Einführung in die lateinische Metrik und Stilistik</t>
  </si>
  <si>
    <t>L B 4.1 Lateinische Stilistik I</t>
  </si>
  <si>
    <t>L B 4.2 Lektürekurs: Techniken und Didaktik des Übersetzens</t>
  </si>
  <si>
    <t xml:space="preserve">L B 3.1 Grundlagen des Übersetzens aus dem Lateinischen </t>
  </si>
  <si>
    <t>L B 4.3 Lateinische Sprache der Spätantike und des Mittelalters</t>
  </si>
  <si>
    <t>L B 5.1 Geschichte der römischen Literatur I</t>
  </si>
  <si>
    <t>L B 1.1 Geschichte der römischen Literatur I (STEOP)</t>
  </si>
  <si>
    <t>L B 5.2 Geschichte der römischen Literatur II</t>
  </si>
  <si>
    <t>L B 1.2 Geschichte der römischen Literatur II (STEOP)</t>
  </si>
  <si>
    <t>L B 5.3 Selbständige Lektüre laut Kanon</t>
  </si>
  <si>
    <t>L B 5.4 Modulprüfung: Erste Fachprüfung</t>
  </si>
  <si>
    <t>Keine Entsprechung</t>
  </si>
  <si>
    <t>L B 6.1 Geschichte der lat. Literatur der Spätantike und des Mittelalters</t>
  </si>
  <si>
    <t>L B 6.2 Texte, Gattungen, Epochen der lat. Literatur I</t>
  </si>
  <si>
    <t>L B 5.2 Texte, Autoren und Gattungen der lateinischen Literatur (Dichtung)</t>
  </si>
  <si>
    <t>L B 6.3 Literarisches Proseminar</t>
  </si>
  <si>
    <t xml:space="preserve">L B 3.5 Einführung in das wissenschaftliche Arbeiten der Klassischen Philologie </t>
  </si>
  <si>
    <t xml:space="preserve">L B 7.1 Texte, Gattungen, Epochen der lat. Literatur I </t>
  </si>
  <si>
    <t>L B 7.2 Texte, Gattungen, Epochen der lat. Literatur II</t>
  </si>
  <si>
    <t xml:space="preserve">L B 6.2 Texte, Autoren und Gattungen der lateinischen Literatur (Dichtung) </t>
  </si>
  <si>
    <t>L B 7.3 Lateinisches literarisches Seminar A (mit fachdidaktischem Anteil)</t>
  </si>
  <si>
    <t>L B 7.3 Fachdidaktisches Proseminar aus Latein</t>
  </si>
  <si>
    <t>L B 8.1 Texte, Gattungen, Epochen der lat. Literatur II</t>
  </si>
  <si>
    <t xml:space="preserve">L B 6.2 Texte, Autoren und Gattungen der lateinischen Literatur (Dichtung)  </t>
  </si>
  <si>
    <t>L B 8.2 Lateinisches literarisches Seminar B</t>
  </si>
  <si>
    <t>L B 9.1 Antiker Mythos und seine Rezeption</t>
  </si>
  <si>
    <t>L B 6.3.3 Der antike Mythos und seine Rezeption</t>
  </si>
  <si>
    <t>L B 9.2 Römische Kulturgeschichte</t>
  </si>
  <si>
    <t>L B 1.3 Römische Kulturgeschichte</t>
  </si>
  <si>
    <t>L B 9.3 Griechische Sprache / Literatur</t>
  </si>
  <si>
    <t>L B 6.3.1 Texte, Autoren, Gattungen und Geschichte der griechischen Literatur</t>
  </si>
  <si>
    <t>L B 10.x Lehrveranstaltungen im Umfang von 7 ECTS zu wählen aus vorgegebener Liste</t>
  </si>
  <si>
    <t>L B 7.1.2 Altertumswissenschaftliche Praxis</t>
  </si>
  <si>
    <t>L B 11.1 Grundlagen der Fachdidaktik in den klassischen Sprachen</t>
  </si>
  <si>
    <t>L B 4.1 Grundlagen der Fachdidaktik (Latein)</t>
  </si>
  <si>
    <t>L B 11.2 Fachdidaktische Begleitung I (erstes Fachpraktikum) mit Schwerpunkt Wortschatz- und Grammatikvermittlung (Teil der PPS)</t>
  </si>
  <si>
    <t>Siehe PPS</t>
  </si>
  <si>
    <t>L B 12.1 Fachdidaktik des Lektüreunterrichts in den klassischen Sprachen</t>
  </si>
  <si>
    <t>L B 4.3 Fachdidaktik des lateinischen Lektüreunterrichts</t>
  </si>
  <si>
    <t>L B 12.2 Fachdidaktische Begleitung II (zweites Fachpraktikum) mit Schwerpunkt Textarbeit (Teil der PPS)</t>
  </si>
  <si>
    <t xml:space="preserve">Siehe PPS </t>
  </si>
  <si>
    <t>L B BA Bachelorarbeit</t>
  </si>
  <si>
    <t xml:space="preserve">L B 8.1 Begleitlehrveranstaltung zur Bachelorarbeit + </t>
  </si>
  <si>
    <t>L B 8.2 Bachelorarbeit</t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</si>
  <si>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>L M 4.3 Lateinische Metrik und Stilistik</t>
    </r>
    <r>
      <rPr>
        <i/>
        <sz val="11"/>
        <color theme="1"/>
        <rFont val="Aptos Narrow"/>
        <family val="2"/>
        <scheme val="minor"/>
      </rPr>
      <t xml:space="preserve"> anerkannt</t>
    </r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</si>
  <si>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>L M 1.2 Lateinische Sprachgeschichte</t>
    </r>
    <r>
      <rPr>
        <i/>
        <sz val="11"/>
        <color theme="1"/>
        <rFont val="Aptos Narrow"/>
        <family val="2"/>
        <scheme val="minor"/>
      </rPr>
      <t xml:space="preserve"> anerkannt</t>
    </r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</si>
  <si>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>L M 2.1 Autoren und Gattungen der lateinischen Literatur</t>
    </r>
    <r>
      <rPr>
        <i/>
        <sz val="11"/>
        <color theme="1"/>
        <rFont val="Aptos Narrow"/>
        <family val="2"/>
        <scheme val="minor"/>
      </rPr>
      <t xml:space="preserve"> anerkannt</t>
    </r>
  </si>
  <si>
    <r>
      <t>Keine Entsprechung im Bachelor, wird im Master für</t>
    </r>
    <r>
      <rPr>
        <sz val="11"/>
        <color theme="1"/>
        <rFont val="Aptos Narrow"/>
        <family val="2"/>
        <scheme val="minor"/>
      </rPr>
      <t xml:space="preserve"> L M 1.3 Lateinische Literatur der Spätantike und des Mittelalters</t>
    </r>
    <r>
      <rPr>
        <i/>
        <sz val="11"/>
        <color theme="1"/>
        <rFont val="Aptos Narrow"/>
        <family val="2"/>
        <scheme val="minor"/>
      </rPr>
      <t xml:space="preserve"> anerkannt</t>
    </r>
  </si>
  <si>
    <r>
      <t xml:space="preserve">L B 5.1 Texte, Autoren und Gattungen der lateinischen Literatur (Prosa)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</si>
  <si>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L B 6.1 Texte, Autoren und Gattungen der lateinischen Literatur (Prosa) </t>
    </r>
    <r>
      <rPr>
        <i/>
        <sz val="11"/>
        <color theme="1"/>
        <rFont val="Aptos Narrow"/>
        <family val="2"/>
        <scheme val="minor"/>
      </rPr>
      <t>oder</t>
    </r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</si>
  <si>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 xml:space="preserve">L M 4.1 Lateinisches Seminar </t>
    </r>
    <r>
      <rPr>
        <i/>
        <sz val="11"/>
        <color theme="1"/>
        <rFont val="Aptos Narrow"/>
        <family val="2"/>
        <scheme val="minor"/>
      </rPr>
      <t>anerkannt</t>
    </r>
  </si>
  <si>
    <r>
      <t xml:space="preserve">L B 7.1.1 </t>
    </r>
    <r>
      <rPr>
        <i/>
        <sz val="11"/>
        <color theme="1"/>
        <rFont val="Aptos Narrow"/>
        <family val="2"/>
        <scheme val="minor"/>
      </rPr>
      <t>Latine loquamur oder</t>
    </r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</si>
  <si>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</si>
  <si>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</si>
  <si>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</si>
  <si>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</si>
  <si>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</si>
  <si>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</si>
  <si>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</si>
  <si>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</si>
  <si>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</si>
  <si>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</si>
  <si>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</si>
  <si>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</si>
  <si>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</si>
  <si>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</si>
  <si>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</si>
  <si>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L M 1.1 Texte, Gattungen, Epochen der lat. Literatur II</t>
  </si>
  <si>
    <t>L M 2.2 Autoren und Gattungen der lateinischen Literatur</t>
  </si>
  <si>
    <t>L M 1.2 Lateinische Stilistik II</t>
  </si>
  <si>
    <t xml:space="preserve">L M 4.3 Lateinische Metrik und Stilistik </t>
  </si>
  <si>
    <t>L M 1.3 Fachprüfung II: lateinische Sprache</t>
  </si>
  <si>
    <t>L M 1.4 Fachdidaktik: Lehrplanbezogene Lektüresequenzen</t>
  </si>
  <si>
    <t>L M 4.2 Fachdidaktisches Seminar Latein</t>
  </si>
  <si>
    <t>L M 2.1 LVen aus den Bereichen Neulateinisches Schrifttum bzw. Rezeption antiker Literatur</t>
  </si>
  <si>
    <t>L M 1.4 Lateinische Literatur der Neuzeit</t>
  </si>
  <si>
    <t>L M 2.2 LVen aus den Bereichen Gräzistik, Paläographie und Editionsphilologie, Indogermanistik, Komparatistik oder theoret. Literaturwissenschaft</t>
  </si>
  <si>
    <t>L M 3.1 Fachdidaktik im UF Latein</t>
  </si>
  <si>
    <t>L M 4.1 Masterkolloquium</t>
  </si>
  <si>
    <t>L M 5.2 Begleitung zur Masterarbeit</t>
  </si>
  <si>
    <t>L M 4.2 Masterarbeit</t>
  </si>
  <si>
    <t>L M 5.3 Masterarbeit</t>
  </si>
  <si>
    <r>
      <t xml:space="preserve">L M 2.1 Autoren und Gattungen der lateinischen Literatur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</si>
  <si>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L M 3.2.1 Paläographie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L M 3.2.2 Griechische Literatur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L M 3.2.3 </t>
    </r>
    <r>
      <rPr>
        <i/>
        <sz val="11"/>
        <color theme="1"/>
        <rFont val="Aptos Narrow"/>
        <family val="2"/>
        <scheme val="minor"/>
      </rPr>
      <t xml:space="preserve">Digital Humanities oder </t>
    </r>
    <r>
      <rPr>
        <sz val="11"/>
        <color theme="1"/>
        <rFont val="Aptos Narrow"/>
        <family val="2"/>
        <scheme val="minor"/>
      </rPr>
      <t xml:space="preserve">L M 3.2.4 Jüdische Kulturgeschichte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L M 3.2.5 Archäologie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L M 3.2.6 Alte Geschichte</t>
    </r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</si>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</sst>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L_B'!$B$5:$B$6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L_B'!$E$5:$E$6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0-4698-98CB-BA0BA3E11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9455999"/>
        <c:axId val="469456479"/>
      </c:barChart>
      <c:catAx>
        <c:axId val="46945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9456479"/>
        <c:crosses val="autoZero"/>
        <c:auto val="1"/>
        <c:lblAlgn val="ctr"/>
        <c:lblOffset val="100"/>
        <c:noMultiLvlLbl val="0"/>
      </c:catAx>
      <c:valAx>
        <c:axId val="46945647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945599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L_M'!$B$5:$B$6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L_M'!$E$5:$E$6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5-4B63-A839-A375B4D0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0265567"/>
        <c:axId val="930265087"/>
      </c:barChart>
      <c:catAx>
        <c:axId val="93026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0265087"/>
        <c:crosses val="autoZero"/>
        <c:auto val="1"/>
        <c:lblAlgn val="ctr"/>
        <c:lblOffset val="100"/>
        <c:noMultiLvlLbl val="0"/>
      </c:catAx>
      <c:valAx>
        <c:axId val="93026508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026556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4762</xdr:rowOff>
    </xdr:from>
    <xdr:to>
      <xdr:col>14</xdr:col>
      <xdr:colOff>9525</xdr:colOff>
      <xdr:row>21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7076537-21CD-C4D0-5F58-54430F2CD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4762</xdr:rowOff>
    </xdr:from>
    <xdr:to>
      <xdr:col>14</xdr:col>
      <xdr:colOff>761999</xdr:colOff>
      <xdr:row>25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4EB2F7C-5F6B-AFFA-A9B9-BC3F2D09E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96E7-BC52-4A9E-A5AB-EC485AC6B0EE}">
  <dimension ref="B2:K41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63.5703125" style="1" customWidth="1"/>
    <col min="3" max="4" width="11.42578125" style="1"/>
    <col min="5" max="5" width="63.5703125" style="1" customWidth="1"/>
    <col min="6" max="6" width="11.42578125" style="1"/>
    <col min="7" max="11" width="11.42578125" style="33"/>
    <col min="12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69</v>
      </c>
      <c r="E3" s="5" t="s">
        <v>2</v>
      </c>
      <c r="F3" s="6" t="s">
        <v>1</v>
      </c>
      <c r="G3" s="33" t="s">
        <v>70</v>
      </c>
      <c r="H3" s="33" t="s">
        <v>71</v>
      </c>
      <c r="J3" s="33" t="s">
        <v>72</v>
      </c>
    </row>
    <row r="4" spans="2:11" x14ac:dyDescent="0.25">
      <c r="B4" s="7" t="s">
        <v>3</v>
      </c>
      <c r="C4" s="2">
        <v>2</v>
      </c>
      <c r="D4" s="36" t="b">
        <v>0</v>
      </c>
      <c r="E4" s="2" t="s">
        <v>4</v>
      </c>
      <c r="F4" s="8">
        <v>1</v>
      </c>
      <c r="G4" s="33">
        <f>IF(D4=TRUE,F4,0)</f>
        <v>0</v>
      </c>
      <c r="H4" s="33" t="s">
        <v>73</v>
      </c>
      <c r="J4" s="33" t="s">
        <v>73</v>
      </c>
      <c r="K4" s="33">
        <f>SUMIF(H:H,J4,G:G)</f>
        <v>0</v>
      </c>
    </row>
    <row r="5" spans="2:11" x14ac:dyDescent="0.25">
      <c r="B5" s="7" t="s">
        <v>5</v>
      </c>
      <c r="C5" s="2">
        <v>3</v>
      </c>
      <c r="D5" s="36" t="b">
        <v>0</v>
      </c>
      <c r="E5" s="2" t="s">
        <v>6</v>
      </c>
      <c r="F5" s="8">
        <v>2</v>
      </c>
      <c r="G5" s="33">
        <f t="shared" ref="G5:G40" si="0">IF(D5=TRUE,F5,0)</f>
        <v>0</v>
      </c>
      <c r="H5" s="33" t="s">
        <v>73</v>
      </c>
      <c r="J5" s="33" t="s">
        <v>74</v>
      </c>
      <c r="K5" s="33">
        <f>SUMIF(H:H,J5,G:G)</f>
        <v>0</v>
      </c>
    </row>
    <row r="6" spans="2:11" x14ac:dyDescent="0.25">
      <c r="B6" s="7" t="s">
        <v>7</v>
      </c>
      <c r="C6" s="2">
        <v>3</v>
      </c>
      <c r="D6" s="36" t="b">
        <v>0</v>
      </c>
      <c r="E6" s="2" t="s">
        <v>7</v>
      </c>
      <c r="F6" s="8">
        <v>3</v>
      </c>
      <c r="G6" s="33">
        <f t="shared" si="0"/>
        <v>0</v>
      </c>
      <c r="H6" s="33" t="s">
        <v>73</v>
      </c>
    </row>
    <row r="7" spans="2:11" x14ac:dyDescent="0.25">
      <c r="B7" s="7" t="s">
        <v>8</v>
      </c>
      <c r="C7" s="2">
        <v>3</v>
      </c>
      <c r="D7" s="36" t="b">
        <v>0</v>
      </c>
      <c r="E7" s="2" t="s">
        <v>9</v>
      </c>
      <c r="F7" s="8">
        <v>3</v>
      </c>
      <c r="G7" s="33">
        <f t="shared" si="0"/>
        <v>0</v>
      </c>
      <c r="H7" s="33" t="s">
        <v>73</v>
      </c>
    </row>
    <row r="8" spans="2:11" x14ac:dyDescent="0.25">
      <c r="B8" s="7" t="s">
        <v>10</v>
      </c>
      <c r="C8" s="2">
        <v>3</v>
      </c>
      <c r="D8" s="36" t="b">
        <v>0</v>
      </c>
      <c r="E8" s="2" t="s">
        <v>11</v>
      </c>
      <c r="F8" s="8">
        <v>2</v>
      </c>
      <c r="G8" s="33">
        <f t="shared" si="0"/>
        <v>0</v>
      </c>
      <c r="H8" s="33" t="s">
        <v>73</v>
      </c>
    </row>
    <row r="9" spans="2:11" x14ac:dyDescent="0.25">
      <c r="B9" s="7" t="s">
        <v>12</v>
      </c>
      <c r="C9" s="2">
        <v>4</v>
      </c>
      <c r="D9" s="36" t="b">
        <v>0</v>
      </c>
      <c r="E9" s="2" t="s">
        <v>13</v>
      </c>
      <c r="F9" s="8">
        <v>3</v>
      </c>
      <c r="G9" s="33">
        <f t="shared" si="0"/>
        <v>0</v>
      </c>
      <c r="H9" s="33" t="s">
        <v>73</v>
      </c>
    </row>
    <row r="10" spans="2:11" x14ac:dyDescent="0.25">
      <c r="B10" s="7" t="s">
        <v>14</v>
      </c>
      <c r="C10" s="2">
        <v>4</v>
      </c>
      <c r="D10" s="36" t="b">
        <v>0</v>
      </c>
      <c r="E10" s="2" t="s">
        <v>15</v>
      </c>
      <c r="F10" s="8">
        <v>2</v>
      </c>
      <c r="G10" s="33">
        <f t="shared" si="0"/>
        <v>0</v>
      </c>
      <c r="H10" s="33" t="s">
        <v>73</v>
      </c>
    </row>
    <row r="11" spans="2:11" x14ac:dyDescent="0.25">
      <c r="B11" s="7" t="s">
        <v>16</v>
      </c>
      <c r="C11" s="2">
        <v>2</v>
      </c>
      <c r="D11" s="36" t="b">
        <v>0</v>
      </c>
      <c r="E11" s="2" t="s">
        <v>17</v>
      </c>
      <c r="F11" s="8">
        <v>2</v>
      </c>
      <c r="G11" s="33">
        <f t="shared" si="0"/>
        <v>0</v>
      </c>
      <c r="H11" s="33" t="s">
        <v>73</v>
      </c>
    </row>
    <row r="12" spans="2:11" ht="30" x14ac:dyDescent="0.25">
      <c r="B12" s="7" t="s">
        <v>18</v>
      </c>
      <c r="C12" s="2">
        <v>3</v>
      </c>
      <c r="D12" s="36" t="b">
        <v>0</v>
      </c>
      <c r="E12" s="3" t="s">
        <v>61</v>
      </c>
      <c r="F12" s="8">
        <v>3</v>
      </c>
      <c r="G12" s="33">
        <f t="shared" si="0"/>
        <v>0</v>
      </c>
      <c r="H12" s="33" t="s">
        <v>74</v>
      </c>
    </row>
    <row r="13" spans="2:11" x14ac:dyDescent="0.25">
      <c r="B13" s="7" t="s">
        <v>19</v>
      </c>
      <c r="C13" s="2">
        <v>3</v>
      </c>
      <c r="D13" s="36" t="b">
        <v>0</v>
      </c>
      <c r="E13" s="2" t="s">
        <v>20</v>
      </c>
      <c r="F13" s="8">
        <v>3</v>
      </c>
      <c r="G13" s="33">
        <f t="shared" si="0"/>
        <v>0</v>
      </c>
      <c r="H13" s="33" t="s">
        <v>73</v>
      </c>
    </row>
    <row r="14" spans="2:11" ht="30" x14ac:dyDescent="0.25">
      <c r="B14" s="7" t="s">
        <v>21</v>
      </c>
      <c r="C14" s="2">
        <v>3</v>
      </c>
      <c r="D14" s="36" t="b">
        <v>0</v>
      </c>
      <c r="E14" s="3" t="s">
        <v>62</v>
      </c>
      <c r="F14" s="8">
        <v>3</v>
      </c>
      <c r="G14" s="33">
        <f t="shared" si="0"/>
        <v>0</v>
      </c>
      <c r="H14" s="33" t="s">
        <v>74</v>
      </c>
    </row>
    <row r="15" spans="2:11" x14ac:dyDescent="0.25">
      <c r="B15" s="7" t="s">
        <v>22</v>
      </c>
      <c r="C15" s="2">
        <v>2</v>
      </c>
      <c r="D15" s="36" t="b">
        <v>0</v>
      </c>
      <c r="E15" s="2" t="s">
        <v>23</v>
      </c>
      <c r="F15" s="8">
        <v>3</v>
      </c>
      <c r="G15" s="33">
        <f t="shared" si="0"/>
        <v>0</v>
      </c>
      <c r="H15" s="33" t="s">
        <v>73</v>
      </c>
    </row>
    <row r="16" spans="2:11" x14ac:dyDescent="0.25">
      <c r="B16" s="7" t="s">
        <v>24</v>
      </c>
      <c r="C16" s="2">
        <v>2</v>
      </c>
      <c r="D16" s="36" t="b">
        <v>0</v>
      </c>
      <c r="E16" s="2" t="s">
        <v>25</v>
      </c>
      <c r="F16" s="8">
        <v>3</v>
      </c>
      <c r="G16" s="33">
        <f t="shared" si="0"/>
        <v>0</v>
      </c>
      <c r="H16" s="33" t="s">
        <v>73</v>
      </c>
    </row>
    <row r="17" spans="2:8" ht="30" x14ac:dyDescent="0.25">
      <c r="B17" s="7" t="s">
        <v>26</v>
      </c>
      <c r="C17" s="2">
        <v>3</v>
      </c>
      <c r="D17" s="36" t="b">
        <v>0</v>
      </c>
      <c r="E17" s="3" t="s">
        <v>63</v>
      </c>
      <c r="F17" s="8">
        <v>3</v>
      </c>
      <c r="G17" s="33">
        <f t="shared" si="0"/>
        <v>0</v>
      </c>
      <c r="H17" s="33" t="s">
        <v>74</v>
      </c>
    </row>
    <row r="18" spans="2:8" x14ac:dyDescent="0.25">
      <c r="B18" s="7" t="s">
        <v>27</v>
      </c>
      <c r="C18" s="2">
        <v>7</v>
      </c>
      <c r="D18" s="36" t="b">
        <v>0</v>
      </c>
      <c r="E18" s="3" t="s">
        <v>28</v>
      </c>
      <c r="F18" s="8"/>
      <c r="G18" s="33">
        <f t="shared" si="0"/>
        <v>0</v>
      </c>
      <c r="H18" s="33" t="s">
        <v>75</v>
      </c>
    </row>
    <row r="19" spans="2:8" ht="30" x14ac:dyDescent="0.25">
      <c r="B19" s="7" t="s">
        <v>29</v>
      </c>
      <c r="C19" s="2">
        <v>3</v>
      </c>
      <c r="D19" s="36" t="b">
        <v>0</v>
      </c>
      <c r="E19" s="3" t="s">
        <v>64</v>
      </c>
      <c r="F19" s="8">
        <v>2</v>
      </c>
      <c r="G19" s="33">
        <f t="shared" si="0"/>
        <v>0</v>
      </c>
      <c r="H19" s="33" t="s">
        <v>74</v>
      </c>
    </row>
    <row r="20" spans="2:8" ht="30" x14ac:dyDescent="0.25">
      <c r="B20" s="23" t="s">
        <v>30</v>
      </c>
      <c r="C20" s="24">
        <v>2</v>
      </c>
      <c r="D20" s="37" t="b">
        <v>0</v>
      </c>
      <c r="E20" s="2" t="s">
        <v>65</v>
      </c>
      <c r="F20" s="25">
        <v>3</v>
      </c>
      <c r="G20" s="34">
        <f t="shared" si="0"/>
        <v>0</v>
      </c>
      <c r="H20" s="35" t="s">
        <v>73</v>
      </c>
    </row>
    <row r="21" spans="2:8" ht="30" x14ac:dyDescent="0.25">
      <c r="B21" s="23"/>
      <c r="C21" s="24"/>
      <c r="D21" s="37"/>
      <c r="E21" s="2" t="s">
        <v>31</v>
      </c>
      <c r="F21" s="25"/>
      <c r="G21" s="34"/>
      <c r="H21" s="35"/>
    </row>
    <row r="22" spans="2:8" ht="30" x14ac:dyDescent="0.25">
      <c r="B22" s="7" t="s">
        <v>32</v>
      </c>
      <c r="C22" s="2">
        <v>3</v>
      </c>
      <c r="D22" s="36" t="b">
        <v>0</v>
      </c>
      <c r="E22" s="2" t="s">
        <v>33</v>
      </c>
      <c r="F22" s="8">
        <v>3</v>
      </c>
      <c r="G22" s="33">
        <f t="shared" si="0"/>
        <v>0</v>
      </c>
      <c r="H22" s="33" t="s">
        <v>73</v>
      </c>
    </row>
    <row r="23" spans="2:8" ht="30" x14ac:dyDescent="0.25">
      <c r="B23" s="23" t="s">
        <v>34</v>
      </c>
      <c r="C23" s="24">
        <v>2</v>
      </c>
      <c r="D23" s="37" t="b">
        <v>0</v>
      </c>
      <c r="E23" s="2" t="s">
        <v>65</v>
      </c>
      <c r="F23" s="25">
        <v>3</v>
      </c>
      <c r="G23" s="34">
        <f t="shared" si="0"/>
        <v>0</v>
      </c>
      <c r="H23" s="35" t="s">
        <v>73</v>
      </c>
    </row>
    <row r="24" spans="2:8" ht="30" x14ac:dyDescent="0.25">
      <c r="B24" s="23"/>
      <c r="C24" s="24"/>
      <c r="D24" s="37"/>
      <c r="E24" s="2" t="s">
        <v>31</v>
      </c>
      <c r="F24" s="25"/>
      <c r="G24" s="34"/>
      <c r="H24" s="35"/>
    </row>
    <row r="25" spans="2:8" ht="30" x14ac:dyDescent="0.25">
      <c r="B25" s="23" t="s">
        <v>35</v>
      </c>
      <c r="C25" s="24">
        <v>3</v>
      </c>
      <c r="D25" s="37" t="b">
        <v>0</v>
      </c>
      <c r="E25" s="2" t="s">
        <v>66</v>
      </c>
      <c r="F25" s="25">
        <v>3</v>
      </c>
      <c r="G25" s="34">
        <f t="shared" si="0"/>
        <v>0</v>
      </c>
      <c r="H25" s="35" t="s">
        <v>73</v>
      </c>
    </row>
    <row r="26" spans="2:8" ht="30" x14ac:dyDescent="0.25">
      <c r="B26" s="23"/>
      <c r="C26" s="24"/>
      <c r="D26" s="37"/>
      <c r="E26" s="2" t="s">
        <v>36</v>
      </c>
      <c r="F26" s="25"/>
      <c r="G26" s="34"/>
      <c r="H26" s="35"/>
    </row>
    <row r="27" spans="2:8" ht="30" x14ac:dyDescent="0.25">
      <c r="B27" s="7" t="s">
        <v>37</v>
      </c>
      <c r="C27" s="2">
        <v>5</v>
      </c>
      <c r="D27" s="36" t="b">
        <v>0</v>
      </c>
      <c r="E27" s="2" t="s">
        <v>38</v>
      </c>
      <c r="F27" s="8">
        <v>3</v>
      </c>
      <c r="G27" s="33">
        <f t="shared" si="0"/>
        <v>0</v>
      </c>
      <c r="H27" s="33" t="s">
        <v>73</v>
      </c>
    </row>
    <row r="28" spans="2:8" ht="30" x14ac:dyDescent="0.25">
      <c r="B28" s="23" t="s">
        <v>39</v>
      </c>
      <c r="C28" s="24">
        <v>3</v>
      </c>
      <c r="D28" s="37" t="b">
        <v>0</v>
      </c>
      <c r="E28" s="2" t="s">
        <v>66</v>
      </c>
      <c r="F28" s="25">
        <v>3</v>
      </c>
      <c r="G28" s="34">
        <f t="shared" si="0"/>
        <v>0</v>
      </c>
      <c r="H28" s="35" t="s">
        <v>73</v>
      </c>
    </row>
    <row r="29" spans="2:8" ht="30" x14ac:dyDescent="0.25">
      <c r="B29" s="23"/>
      <c r="C29" s="24"/>
      <c r="D29" s="37"/>
      <c r="E29" s="2" t="s">
        <v>40</v>
      </c>
      <c r="F29" s="25"/>
      <c r="G29" s="34"/>
      <c r="H29" s="35"/>
    </row>
    <row r="30" spans="2:8" ht="30" x14ac:dyDescent="0.25">
      <c r="B30" s="7" t="s">
        <v>41</v>
      </c>
      <c r="C30" s="2">
        <v>5</v>
      </c>
      <c r="D30" s="36" t="b">
        <v>0</v>
      </c>
      <c r="E30" s="3" t="s">
        <v>67</v>
      </c>
      <c r="F30" s="8">
        <v>6</v>
      </c>
      <c r="G30" s="33">
        <f t="shared" si="0"/>
        <v>0</v>
      </c>
      <c r="H30" s="33" t="s">
        <v>74</v>
      </c>
    </row>
    <row r="31" spans="2:8" x14ac:dyDescent="0.25">
      <c r="B31" s="7" t="s">
        <v>42</v>
      </c>
      <c r="C31" s="2">
        <v>3</v>
      </c>
      <c r="D31" s="36" t="b">
        <v>0</v>
      </c>
      <c r="E31" s="2" t="s">
        <v>43</v>
      </c>
      <c r="F31" s="8">
        <v>3</v>
      </c>
      <c r="G31" s="33">
        <f t="shared" si="0"/>
        <v>0</v>
      </c>
      <c r="H31" s="33" t="s">
        <v>73</v>
      </c>
    </row>
    <row r="32" spans="2:8" x14ac:dyDescent="0.25">
      <c r="B32" s="7" t="s">
        <v>44</v>
      </c>
      <c r="C32" s="2">
        <v>2</v>
      </c>
      <c r="D32" s="36" t="b">
        <v>0</v>
      </c>
      <c r="E32" s="2" t="s">
        <v>45</v>
      </c>
      <c r="F32" s="8">
        <v>3</v>
      </c>
      <c r="G32" s="33">
        <f t="shared" si="0"/>
        <v>0</v>
      </c>
      <c r="H32" s="33" t="s">
        <v>73</v>
      </c>
    </row>
    <row r="33" spans="2:8" ht="30" x14ac:dyDescent="0.25">
      <c r="B33" s="7" t="s">
        <v>46</v>
      </c>
      <c r="C33" s="2">
        <v>3</v>
      </c>
      <c r="D33" s="36" t="b">
        <v>0</v>
      </c>
      <c r="E33" s="2" t="s">
        <v>47</v>
      </c>
      <c r="F33" s="8">
        <v>3</v>
      </c>
      <c r="G33" s="33">
        <f t="shared" si="0"/>
        <v>0</v>
      </c>
      <c r="H33" s="33" t="s">
        <v>73</v>
      </c>
    </row>
    <row r="34" spans="2:8" x14ac:dyDescent="0.25">
      <c r="B34" s="23" t="s">
        <v>48</v>
      </c>
      <c r="C34" s="24">
        <v>7</v>
      </c>
      <c r="D34" s="37" t="b">
        <v>0</v>
      </c>
      <c r="E34" s="2" t="s">
        <v>68</v>
      </c>
      <c r="F34" s="25">
        <v>2</v>
      </c>
      <c r="G34" s="34">
        <f t="shared" si="0"/>
        <v>0</v>
      </c>
      <c r="H34" s="35" t="s">
        <v>73</v>
      </c>
    </row>
    <row r="35" spans="2:8" x14ac:dyDescent="0.25">
      <c r="B35" s="23"/>
      <c r="C35" s="24"/>
      <c r="D35" s="37"/>
      <c r="E35" s="2" t="s">
        <v>49</v>
      </c>
      <c r="F35" s="25"/>
      <c r="G35" s="34"/>
      <c r="H35" s="35"/>
    </row>
    <row r="36" spans="2:8" x14ac:dyDescent="0.25">
      <c r="B36" s="7" t="s">
        <v>50</v>
      </c>
      <c r="C36" s="2">
        <v>3</v>
      </c>
      <c r="D36" s="36" t="b">
        <v>0</v>
      </c>
      <c r="E36" s="2" t="s">
        <v>51</v>
      </c>
      <c r="F36" s="8">
        <v>3</v>
      </c>
      <c r="G36" s="33">
        <f t="shared" si="0"/>
        <v>0</v>
      </c>
      <c r="H36" s="33" t="s">
        <v>73</v>
      </c>
    </row>
    <row r="37" spans="2:8" ht="30" x14ac:dyDescent="0.25">
      <c r="B37" s="7" t="s">
        <v>52</v>
      </c>
      <c r="C37" s="2">
        <v>3</v>
      </c>
      <c r="D37" s="36" t="b">
        <v>0</v>
      </c>
      <c r="E37" s="3" t="s">
        <v>53</v>
      </c>
      <c r="F37" s="8">
        <v>0</v>
      </c>
      <c r="G37" s="33">
        <f t="shared" si="0"/>
        <v>0</v>
      </c>
      <c r="H37" s="33" t="s">
        <v>75</v>
      </c>
    </row>
    <row r="38" spans="2:8" ht="30" x14ac:dyDescent="0.25">
      <c r="B38" s="7" t="s">
        <v>54</v>
      </c>
      <c r="C38" s="2">
        <v>4</v>
      </c>
      <c r="D38" s="36" t="b">
        <v>0</v>
      </c>
      <c r="E38" s="2" t="s">
        <v>55</v>
      </c>
      <c r="F38" s="8">
        <v>3</v>
      </c>
      <c r="G38" s="33">
        <f t="shared" si="0"/>
        <v>0</v>
      </c>
      <c r="H38" s="33" t="s">
        <v>73</v>
      </c>
    </row>
    <row r="39" spans="2:8" ht="30" x14ac:dyDescent="0.25">
      <c r="B39" s="7" t="s">
        <v>56</v>
      </c>
      <c r="C39" s="2">
        <v>3</v>
      </c>
      <c r="D39" s="36" t="b">
        <v>0</v>
      </c>
      <c r="E39" s="3" t="s">
        <v>57</v>
      </c>
      <c r="F39" s="8">
        <v>0</v>
      </c>
      <c r="G39" s="33">
        <f t="shared" si="0"/>
        <v>0</v>
      </c>
      <c r="H39" s="33" t="s">
        <v>75</v>
      </c>
    </row>
    <row r="40" spans="2:8" x14ac:dyDescent="0.25">
      <c r="B40" s="23" t="s">
        <v>58</v>
      </c>
      <c r="C40" s="24">
        <v>3</v>
      </c>
      <c r="D40" s="37" t="b">
        <v>0</v>
      </c>
      <c r="E40" s="2" t="s">
        <v>59</v>
      </c>
      <c r="F40" s="25">
        <v>4</v>
      </c>
      <c r="G40" s="34">
        <f t="shared" si="0"/>
        <v>0</v>
      </c>
      <c r="H40" s="35" t="s">
        <v>73</v>
      </c>
    </row>
    <row r="41" spans="2:8" ht="15.75" thickBot="1" x14ac:dyDescent="0.3">
      <c r="B41" s="26"/>
      <c r="C41" s="27"/>
      <c r="D41" s="38"/>
      <c r="E41" s="10" t="s">
        <v>60</v>
      </c>
      <c r="F41" s="28"/>
      <c r="G41" s="34"/>
      <c r="H41" s="35"/>
    </row>
  </sheetData>
  <sheetProtection algorithmName="SHA-512" hashValue="puigum+RIcIkPMAQK0JABzbSrmIQh0n6r3WD19YYxNd8x45bGve9eBaTXVTU45tYiI5KQGKDpEfLUmctJvoHwg==" saltValue="l/qDzHn9JbHOM9jiQyGOgA==" spinCount="100000" sheet="1" objects="1" scenarios="1"/>
  <mergeCells count="36">
    <mergeCell ref="B20:B21"/>
    <mergeCell ref="C20:C21"/>
    <mergeCell ref="F20:F21"/>
    <mergeCell ref="B23:B24"/>
    <mergeCell ref="C23:C24"/>
    <mergeCell ref="F23:F24"/>
    <mergeCell ref="D20:D21"/>
    <mergeCell ref="D23:D24"/>
    <mergeCell ref="B25:B26"/>
    <mergeCell ref="C25:C26"/>
    <mergeCell ref="F25:F26"/>
    <mergeCell ref="B28:B29"/>
    <mergeCell ref="C28:C29"/>
    <mergeCell ref="F28:F29"/>
    <mergeCell ref="D25:D26"/>
    <mergeCell ref="D28:D29"/>
    <mergeCell ref="B34:B35"/>
    <mergeCell ref="C34:C35"/>
    <mergeCell ref="F34:F35"/>
    <mergeCell ref="B40:B41"/>
    <mergeCell ref="C40:C41"/>
    <mergeCell ref="F40:F41"/>
    <mergeCell ref="D34:D35"/>
    <mergeCell ref="D40:D41"/>
    <mergeCell ref="H40:H41"/>
    <mergeCell ref="G20:G21"/>
    <mergeCell ref="G23:G24"/>
    <mergeCell ref="G25:G26"/>
    <mergeCell ref="G28:G29"/>
    <mergeCell ref="G34:G35"/>
    <mergeCell ref="G40:G41"/>
    <mergeCell ref="H20:H21"/>
    <mergeCell ref="H23:H24"/>
    <mergeCell ref="H25:H26"/>
    <mergeCell ref="H28:H29"/>
    <mergeCell ref="H34:H3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04AC-6AF6-47FE-93FF-30D18DAB7880}">
  <dimension ref="B2:E6"/>
  <sheetViews>
    <sheetView showGridLines="0" workbookViewId="0">
      <selection activeCell="D7" sqref="D7"/>
    </sheetView>
  </sheetViews>
  <sheetFormatPr baseColWidth="10" defaultRowHeight="15" x14ac:dyDescent="0.25"/>
  <cols>
    <col min="2" max="2" width="18.85546875" customWidth="1"/>
    <col min="3" max="3" width="13.5703125" customWidth="1"/>
    <col min="4" max="4" width="13" customWidth="1"/>
    <col min="5" max="5" width="13.5703125" customWidth="1"/>
  </cols>
  <sheetData>
    <row r="2" spans="2:5" ht="15.75" thickBot="1" x14ac:dyDescent="0.3"/>
    <row r="3" spans="2:5" x14ac:dyDescent="0.25">
      <c r="B3" s="13" t="s">
        <v>76</v>
      </c>
      <c r="C3" s="14" t="s">
        <v>77</v>
      </c>
      <c r="D3" s="14" t="s">
        <v>78</v>
      </c>
      <c r="E3" s="15" t="s">
        <v>79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80</v>
      </c>
      <c r="C5" s="19">
        <f>L_B!K5</f>
        <v>0</v>
      </c>
      <c r="D5" s="19">
        <v>35</v>
      </c>
      <c r="E5" s="21">
        <f>C5/D5</f>
        <v>0</v>
      </c>
    </row>
    <row r="6" spans="2:5" ht="15.75" thickBot="1" x14ac:dyDescent="0.3">
      <c r="B6" s="18" t="s">
        <v>81</v>
      </c>
      <c r="C6" s="20">
        <f>L_B!K4</f>
        <v>0</v>
      </c>
      <c r="D6" s="20">
        <v>65</v>
      </c>
      <c r="E6" s="22">
        <f>C6/D6</f>
        <v>0</v>
      </c>
    </row>
  </sheetData>
  <sheetProtection algorithmName="SHA-512" hashValue="DWHA3yrmuPH+8WWfTD6nDBFiD7YwoNklduN3ickW4JO+tiOb56OpQTPuvGj7rO3V+44SSZb7gKdDkQVCq1VPGQ==" saltValue="309UjRZtqldqYB0Eluwyvg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C37B-9C96-40F1-8E13-CF2C3B96C8ED}">
  <dimension ref="B2:K14"/>
  <sheetViews>
    <sheetView showGridLines="0" workbookViewId="0">
      <selection activeCell="B1" sqref="B1"/>
    </sheetView>
  </sheetViews>
  <sheetFormatPr baseColWidth="10" defaultRowHeight="15" x14ac:dyDescent="0.25"/>
  <cols>
    <col min="2" max="2" width="67.85546875" customWidth="1"/>
    <col min="5" max="5" width="63.28515625" customWidth="1"/>
    <col min="7" max="11" width="11.42578125" style="29"/>
  </cols>
  <sheetData>
    <row r="2" spans="2:11" ht="15.75" thickBot="1" x14ac:dyDescent="0.3"/>
    <row r="3" spans="2:11" x14ac:dyDescent="0.25">
      <c r="B3" s="4" t="s">
        <v>82</v>
      </c>
      <c r="C3" s="5" t="s">
        <v>1</v>
      </c>
      <c r="D3" s="5" t="s">
        <v>69</v>
      </c>
      <c r="E3" s="5" t="s">
        <v>83</v>
      </c>
      <c r="F3" s="6" t="s">
        <v>1</v>
      </c>
      <c r="G3" s="30" t="s">
        <v>70</v>
      </c>
      <c r="H3" s="30" t="s">
        <v>71</v>
      </c>
      <c r="J3" s="29" t="s">
        <v>72</v>
      </c>
    </row>
    <row r="4" spans="2:11" x14ac:dyDescent="0.25">
      <c r="B4" s="23" t="s">
        <v>84</v>
      </c>
      <c r="C4" s="24">
        <v>3</v>
      </c>
      <c r="D4" s="37" t="b">
        <v>0</v>
      </c>
      <c r="E4" s="2" t="s">
        <v>99</v>
      </c>
      <c r="F4" s="25">
        <v>3</v>
      </c>
      <c r="G4" s="31">
        <f>IF(D4=TRUE,F4,0)</f>
        <v>0</v>
      </c>
      <c r="H4" s="32" t="s">
        <v>74</v>
      </c>
      <c r="J4" s="29" t="s">
        <v>74</v>
      </c>
      <c r="K4" s="29">
        <f>SUMIF(H:H,J4,G:G)</f>
        <v>0</v>
      </c>
    </row>
    <row r="5" spans="2:11" x14ac:dyDescent="0.25">
      <c r="B5" s="23"/>
      <c r="C5" s="24"/>
      <c r="D5" s="37"/>
      <c r="E5" s="2" t="s">
        <v>85</v>
      </c>
      <c r="F5" s="25"/>
      <c r="G5" s="31"/>
      <c r="H5" s="32"/>
      <c r="J5" s="29" t="s">
        <v>101</v>
      </c>
      <c r="K5" s="29">
        <f>SUMIF(H:H,J5,G:G)</f>
        <v>0</v>
      </c>
    </row>
    <row r="6" spans="2:11" x14ac:dyDescent="0.25">
      <c r="B6" s="7" t="s">
        <v>86</v>
      </c>
      <c r="C6" s="2">
        <v>3</v>
      </c>
      <c r="D6" s="36" t="b">
        <v>0</v>
      </c>
      <c r="E6" s="2" t="s">
        <v>87</v>
      </c>
      <c r="F6" s="8">
        <v>3</v>
      </c>
      <c r="G6" s="29">
        <f t="shared" ref="G6:G14" si="0">IF(D6=TRUE,F6,0)</f>
        <v>0</v>
      </c>
      <c r="H6" s="29" t="s">
        <v>74</v>
      </c>
    </row>
    <row r="7" spans="2:11" x14ac:dyDescent="0.25">
      <c r="B7" s="23" t="s">
        <v>88</v>
      </c>
      <c r="C7" s="24">
        <v>2</v>
      </c>
      <c r="D7" s="37" t="b">
        <v>0</v>
      </c>
      <c r="E7" s="2" t="s">
        <v>99</v>
      </c>
      <c r="F7" s="25">
        <v>3</v>
      </c>
      <c r="G7" s="31">
        <f t="shared" si="0"/>
        <v>0</v>
      </c>
      <c r="H7" s="32" t="s">
        <v>74</v>
      </c>
    </row>
    <row r="8" spans="2:11" x14ac:dyDescent="0.25">
      <c r="B8" s="23"/>
      <c r="C8" s="24"/>
      <c r="D8" s="37"/>
      <c r="E8" s="2" t="s">
        <v>85</v>
      </c>
      <c r="F8" s="25"/>
      <c r="G8" s="31"/>
      <c r="H8" s="32"/>
    </row>
    <row r="9" spans="2:11" x14ac:dyDescent="0.25">
      <c r="B9" s="7" t="s">
        <v>89</v>
      </c>
      <c r="C9" s="2">
        <v>4</v>
      </c>
      <c r="D9" s="36" t="b">
        <v>0</v>
      </c>
      <c r="E9" s="2" t="s">
        <v>90</v>
      </c>
      <c r="F9" s="8">
        <v>4</v>
      </c>
      <c r="G9" s="29">
        <f t="shared" si="0"/>
        <v>0</v>
      </c>
      <c r="H9" s="29" t="s">
        <v>74</v>
      </c>
    </row>
    <row r="10" spans="2:11" ht="30" x14ac:dyDescent="0.25">
      <c r="B10" s="7" t="s">
        <v>91</v>
      </c>
      <c r="C10" s="2">
        <v>3</v>
      </c>
      <c r="D10" s="36" t="b">
        <v>0</v>
      </c>
      <c r="E10" s="2" t="s">
        <v>92</v>
      </c>
      <c r="F10" s="8">
        <v>2</v>
      </c>
      <c r="G10" s="29">
        <f t="shared" si="0"/>
        <v>0</v>
      </c>
      <c r="H10" s="29" t="s">
        <v>74</v>
      </c>
    </row>
    <row r="11" spans="2:11" ht="45" x14ac:dyDescent="0.25">
      <c r="B11" s="7" t="s">
        <v>93</v>
      </c>
      <c r="C11" s="2">
        <v>3</v>
      </c>
      <c r="D11" s="36" t="b">
        <v>0</v>
      </c>
      <c r="E11" s="2" t="s">
        <v>100</v>
      </c>
      <c r="F11" s="8">
        <v>3</v>
      </c>
      <c r="G11" s="29">
        <f t="shared" si="0"/>
        <v>0</v>
      </c>
      <c r="H11" s="29" t="s">
        <v>74</v>
      </c>
    </row>
    <row r="12" spans="2:11" x14ac:dyDescent="0.25">
      <c r="B12" s="7" t="s">
        <v>94</v>
      </c>
      <c r="C12" s="2">
        <v>3</v>
      </c>
      <c r="D12" s="36" t="b">
        <v>0</v>
      </c>
      <c r="E12" s="3" t="s">
        <v>53</v>
      </c>
      <c r="F12" s="8">
        <v>0</v>
      </c>
      <c r="G12" s="29">
        <f t="shared" si="0"/>
        <v>0</v>
      </c>
      <c r="H12" s="29" t="s">
        <v>75</v>
      </c>
    </row>
    <row r="13" spans="2:11" x14ac:dyDescent="0.25">
      <c r="B13" s="7" t="s">
        <v>95</v>
      </c>
      <c r="C13" s="2">
        <v>4</v>
      </c>
      <c r="D13" s="36" t="b">
        <v>0</v>
      </c>
      <c r="E13" s="2" t="s">
        <v>96</v>
      </c>
      <c r="F13" s="8">
        <v>2</v>
      </c>
      <c r="G13" s="29">
        <f t="shared" si="0"/>
        <v>0</v>
      </c>
      <c r="H13" s="29" t="s">
        <v>101</v>
      </c>
    </row>
    <row r="14" spans="2:11" ht="15.75" thickBot="1" x14ac:dyDescent="0.3">
      <c r="B14" s="9" t="s">
        <v>97</v>
      </c>
      <c r="C14" s="10">
        <v>20</v>
      </c>
      <c r="D14" s="39" t="b">
        <v>0</v>
      </c>
      <c r="E14" s="10" t="s">
        <v>98</v>
      </c>
      <c r="F14" s="11">
        <v>20</v>
      </c>
      <c r="G14" s="29">
        <f t="shared" si="0"/>
        <v>0</v>
      </c>
      <c r="H14" s="29" t="s">
        <v>101</v>
      </c>
    </row>
  </sheetData>
  <sheetProtection algorithmName="SHA-512" hashValue="IDuIB8Dx/weWU+IhUbGZRqM2agtKhRKwLwwWj6ar+PIdzT4wFb3eFccNV0/jLZrYYXP6PJdNgXMSXB6rtxMejA==" saltValue="u5tuwkWymUTjVEB5pAZJfA==" spinCount="100000" sheet="1" objects="1" scenarios="1"/>
  <mergeCells count="12">
    <mergeCell ref="G4:G5"/>
    <mergeCell ref="G7:G8"/>
    <mergeCell ref="H4:H5"/>
    <mergeCell ref="H7:H8"/>
    <mergeCell ref="B4:B5"/>
    <mergeCell ref="C4:C5"/>
    <mergeCell ref="F4:F5"/>
    <mergeCell ref="B7:B8"/>
    <mergeCell ref="C7:C8"/>
    <mergeCell ref="F7:F8"/>
    <mergeCell ref="D4:D5"/>
    <mergeCell ref="D7:D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FF45-BACF-4979-9D13-ABBF0E16F493}">
  <dimension ref="B2:E6"/>
  <sheetViews>
    <sheetView showGridLines="0" workbookViewId="0">
      <selection activeCell="C7" sqref="C7"/>
    </sheetView>
  </sheetViews>
  <sheetFormatPr baseColWidth="10" defaultRowHeight="15" x14ac:dyDescent="0.25"/>
  <cols>
    <col min="2" max="2" width="21" customWidth="1"/>
    <col min="3" max="3" width="12.85546875" customWidth="1"/>
    <col min="4" max="4" width="13.28515625" customWidth="1"/>
    <col min="5" max="5" width="12.85546875" customWidth="1"/>
  </cols>
  <sheetData>
    <row r="2" spans="2:5" ht="15.75" thickBot="1" x14ac:dyDescent="0.3"/>
    <row r="3" spans="2:5" x14ac:dyDescent="0.25">
      <c r="B3" s="13" t="s">
        <v>76</v>
      </c>
      <c r="C3" s="14" t="s">
        <v>77</v>
      </c>
      <c r="D3" s="14" t="s">
        <v>78</v>
      </c>
      <c r="E3" s="15" t="s">
        <v>79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102</v>
      </c>
      <c r="C5" s="19">
        <f>L_M!K5</f>
        <v>0</v>
      </c>
      <c r="D5" s="19">
        <v>30</v>
      </c>
      <c r="E5" s="21">
        <f>C5/D5</f>
        <v>0</v>
      </c>
    </row>
    <row r="6" spans="2:5" ht="15.75" thickBot="1" x14ac:dyDescent="0.3">
      <c r="B6" s="18" t="s">
        <v>80</v>
      </c>
      <c r="C6" s="20">
        <f>L_M!K4</f>
        <v>0</v>
      </c>
      <c r="D6" s="20">
        <v>35</v>
      </c>
      <c r="E6" s="22">
        <f>C6/D6</f>
        <v>0</v>
      </c>
    </row>
  </sheetData>
  <sheetProtection algorithmName="SHA-512" hashValue="9k861FFL7WmmvfktS8FYQq+Yhiqqtx+XT+MrosaN1M4GsItghDA9TCP6vRiPwx0VUjoN5tHtYhxPQ60CfmVX8w==" saltValue="ct2UFsrEff27OkaLTu411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L_B</vt:lpstr>
      <vt:lpstr>Dashboard L_B</vt:lpstr>
      <vt:lpstr>L_M</vt:lpstr>
      <vt:lpstr>Dashboard L_M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2025-06-25T09:09:03Z</dcterms:created>
  <dcterms:modified xsi:type="dcterms:W3CDTF">2025-06-30T14:02:30Z</dcterms:modified>
</cp:coreProperties>
</file>