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A8FB13B9-EEF2-4F28-8504-79A6292162DA}" xr6:coauthVersionLast="47" xr6:coauthVersionMax="47" xr10:uidLastSave="{00000000-0000-0000-0000-000000000000}"/>
  <bookViews>
    <workbookView xWindow="-120" yWindow="-120" windowWidth="29040" windowHeight="17520" xr2:uid="{18219975-1AD2-42C5-AD0E-FFB15358DBCB}"/>
  </bookViews>
  <sheets>
    <sheet name="PP_B" sheetId="1" r:id="rId1"/>
    <sheet name="Dashboard PP_B" sheetId="2" r:id="rId2"/>
    <sheet name="PP_M" sheetId="3" r:id="rId3"/>
    <sheet name="Dashboard PP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K4" i="3" s="1"/>
  <c r="C6" i="4" s="1"/>
  <c r="E6" i="4" s="1"/>
  <c r="G10" i="3"/>
  <c r="G11" i="3"/>
  <c r="G12" i="3"/>
  <c r="G13" i="3"/>
  <c r="K5" i="3" s="1"/>
  <c r="C5" i="4" s="1"/>
  <c r="E5" i="4" s="1"/>
  <c r="G4" i="3"/>
  <c r="K5" i="1"/>
  <c r="C5" i="2" s="1"/>
  <c r="E5" i="2" s="1"/>
  <c r="K4" i="1"/>
  <c r="C6" i="2" s="1"/>
  <c r="E6" i="2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" i="1"/>
</calcChain>
</file>

<file path=xl/sharedStrings.xml><?xml version="1.0" encoding="utf-8"?>
<sst xmlns="http://schemas.openxmlformats.org/spreadsheetml/2006/main" count="174" uniqueCount="107">
  <si>
    <t>BEd 2024</t>
  </si>
  <si>
    <t xml:space="preserve">ECTS </t>
  </si>
  <si>
    <t>BEd 2026</t>
  </si>
  <si>
    <t>ECTS</t>
  </si>
  <si>
    <t>PP B 1.1 Einführung in die Psychologie und Philosophie (STEOP)</t>
  </si>
  <si>
    <t>PP B 1.1 Einführung in die Psychologie (STEOP)</t>
  </si>
  <si>
    <t>PP B 1.2 Einführung in die Philosophie (STEOP)</t>
  </si>
  <si>
    <t>PP B 1.2 Einführung in die Techniken wissenschaftlich-psychologischen Arbeitens</t>
  </si>
  <si>
    <t>PP B 1.4 Einführung in das wissenschaftlich-psychologische Arbeiten I (Grundlagen)</t>
  </si>
  <si>
    <t>PP B 1.3 Lektüren philosophischer Texte</t>
  </si>
  <si>
    <t>PP B 1.3 Lektüre philosophischer Texte</t>
  </si>
  <si>
    <t>PP B 1.4 Einführung in die Fachdidaktik</t>
  </si>
  <si>
    <t>Keine Entsprechung</t>
  </si>
  <si>
    <t>PP B 2.1 Logik</t>
  </si>
  <si>
    <t>PP B 2.2 Wissenschaftstheorie</t>
  </si>
  <si>
    <t xml:space="preserve">PP B 3.1 Geschichte der Philosophie I </t>
  </si>
  <si>
    <t>Keine Entsprechung im Bachelor, wird im Master für PP M 3.1 Geschichte der Philosophie anerkannt</t>
  </si>
  <si>
    <t>PP B 3.2 Geschichte der Philosophie II</t>
  </si>
  <si>
    <t>PP B 4.1 Erkenntnistheorie</t>
  </si>
  <si>
    <t>PP B 3.1 Erkenntnistheorie</t>
  </si>
  <si>
    <t>PP B 4.2 Ausgewählte Themen der Theoretischen Philosophie</t>
  </si>
  <si>
    <t>PP B 3.2 Ausgewählte Themen der Theoretischen Philosophie</t>
  </si>
  <si>
    <t>PP B 5.1 Ethik</t>
  </si>
  <si>
    <t>PP B 4.1 Ethik</t>
  </si>
  <si>
    <t>PP B 5.2 Anthropologie</t>
  </si>
  <si>
    <t>PP B 5.3 Ausgewählte Themen der Praktischen Philosophie</t>
  </si>
  <si>
    <t>PP B 4.2 Ausgewählte Themen der Praktischen Philosophie</t>
  </si>
  <si>
    <t>PP B 6.1 Methoden des Philosophierens</t>
  </si>
  <si>
    <t>PP B 5.1 Methoden des Philosophierens</t>
  </si>
  <si>
    <t>PP B 6.2 Kernthemen des Philosophieunterrichts</t>
  </si>
  <si>
    <t>PP B 5.2 Kernthemen des Philosophieunterrichts</t>
  </si>
  <si>
    <t>PP B 7.1 Psychologie und Philosophie</t>
  </si>
  <si>
    <t>PP B 8.1 Einführung in Statistik und empirische Methoden</t>
  </si>
  <si>
    <t>PP B 6.1 Einführung in Statistik und empirische Methoden</t>
  </si>
  <si>
    <t>PP B 8.2 Einführung in die Testtheorie</t>
  </si>
  <si>
    <t>PP B 6.2 Einführung in die Testtheorie</t>
  </si>
  <si>
    <t>PP B 8.3 Methodik des Psychologieunterrichts</t>
  </si>
  <si>
    <t>PP B 10.1 Methodik des Psychologieunterrichts</t>
  </si>
  <si>
    <t>PP B 9.1 Allgemeine und Biologische Psychologie</t>
  </si>
  <si>
    <t>PP B 7.1 Allgemeine und Biologische Psychologie</t>
  </si>
  <si>
    <t>PP B 9.2 Konzepte der Kognitiven Psychologie</t>
  </si>
  <si>
    <t>PP B 7.2 Konzepte der Kognitiven Psychologie</t>
  </si>
  <si>
    <t>PP B 9.3 Konzepte der Kognitiven Psychologie und deren fachdidaktische Umsetzung</t>
  </si>
  <si>
    <t>PP B 10.3 Persönlichkeits- und Differentielle Psychologie und deren fachdidaktische Umsetzung</t>
  </si>
  <si>
    <t>PP B 10.2 Vertiefung in ausgewählte Teilgebiete der Psychologie, deren fachdidaktische Umsetzung und praktische Anwendung in Bildungs-kontexten</t>
  </si>
  <si>
    <t xml:space="preserve">PP B 9.4 Motivation und Emotion </t>
  </si>
  <si>
    <t>PP B 10.1 Entwicklungspsychologie</t>
  </si>
  <si>
    <t>PP B 8.1 Entwicklungspsychologie</t>
  </si>
  <si>
    <t xml:space="preserve">PP B 10.2 Persönlichkeits- und Differentielle Psychologie </t>
  </si>
  <si>
    <t xml:space="preserve">PP B 8.2 Persönlichkeits- und Differentielle Psychologie </t>
  </si>
  <si>
    <t>PP B 11.1 Sozialpsychologie</t>
  </si>
  <si>
    <t>PP B 9.1 Sozialpsychologie</t>
  </si>
  <si>
    <t>PP B 11.2 Bildungspsychologie und Medienpsychologie</t>
  </si>
  <si>
    <t>PP B 9.2 Bildungspsychologie und Medienpsychologie</t>
  </si>
  <si>
    <t xml:space="preserve">PP B 12.1.1 Wirtschaftspsychologie </t>
  </si>
  <si>
    <t>PP B 12.1.2 Arbeitspsychologie und Organisationspsychologie</t>
  </si>
  <si>
    <t>PP B 12.1.3 Markt- und Ökonomische Psychologie</t>
  </si>
  <si>
    <t>PP B 12.2.1 Aktuelle Forschungsfelder der Psychologie</t>
  </si>
  <si>
    <t>PP B 12.2.2 Arbeitspsychologie</t>
  </si>
  <si>
    <t>PP B 12.2.3 Organisationspsychologie</t>
  </si>
  <si>
    <t>PP B 12.2.4 Markt- und Ökonomische Psychologie</t>
  </si>
  <si>
    <t>PP B 13.1 FD-Begleitung zu PPS II (Teil der PPS)</t>
  </si>
  <si>
    <t>Siehe PPS</t>
  </si>
  <si>
    <t xml:space="preserve">PP B 13.2 FD-Begleitung zu PPS III (Teil der PPS) </t>
  </si>
  <si>
    <t>PP B BA Bachelorarbeit</t>
  </si>
  <si>
    <r>
      <t>Keine Entsprechung</t>
    </r>
    <r>
      <rPr>
        <sz val="11"/>
        <color theme="1"/>
        <rFont val="Aptos Narrow"/>
        <family val="2"/>
        <scheme val="minor"/>
      </rPr>
      <t xml:space="preserve"> </t>
    </r>
  </si>
  <si>
    <r>
      <t>Keine Entsprechung im Bachelor, wird im Master für PP M 3.2 Anthropologie anerkannt</t>
    </r>
    <r>
      <rPr>
        <sz val="11"/>
        <color theme="1"/>
        <rFont val="Aptos Narrow"/>
        <family val="2"/>
        <scheme val="minor"/>
      </rPr>
      <t xml:space="preserve"> </t>
    </r>
  </si>
  <si>
    <r>
      <t>Keine Entsprechung im Bachelor, wird im Master für PP M 6.1 Psychologie und Philosophie anerkannt</t>
    </r>
    <r>
      <rPr>
        <sz val="11"/>
        <color theme="1"/>
        <rFont val="Aptos Narrow"/>
        <family val="2"/>
        <scheme val="minor"/>
      </rPr>
      <t xml:space="preserve"> </t>
    </r>
  </si>
  <si>
    <r>
      <t>Keine Entsprechung im Bachelor, wird im Master für PP M 2.1 Motivation und Emotion anerkannt</t>
    </r>
    <r>
      <rPr>
        <sz val="11"/>
        <color theme="1"/>
        <rFont val="Aptos Narrow"/>
        <family val="2"/>
        <scheme val="minor"/>
      </rPr>
      <t xml:space="preserve"> </t>
    </r>
  </si>
  <si>
    <r>
      <t>Keine Entsprechung im Bachelor, wird im Master für PP M 2.2.1 Wirtschaftspsychologie anerkannt</t>
    </r>
    <r>
      <rPr>
        <sz val="11"/>
        <color theme="1"/>
        <rFont val="Aptos Narrow"/>
        <family val="2"/>
        <scheme val="minor"/>
      </rPr>
      <t xml:space="preserve"> </t>
    </r>
  </si>
  <si>
    <r>
      <t>Keine Entsprechung im Bachelor, wird im Master für PP M 2.2.2 Arbeits- und Organisationspsychologie anerkannt</t>
    </r>
    <r>
      <rPr>
        <sz val="11"/>
        <color theme="1"/>
        <rFont val="Aptos Narrow"/>
        <family val="2"/>
        <scheme val="minor"/>
      </rPr>
      <t xml:space="preserve"> </t>
    </r>
  </si>
  <si>
    <r>
      <t>Keine Entsprechung im Bachelor, wird im Master für PP M 2.2.3 Markt- und Ökonomische Psychologie anerkannt</t>
    </r>
    <r>
      <rPr>
        <sz val="11"/>
        <color theme="1"/>
        <rFont val="Aptos Narrow"/>
        <family val="2"/>
        <scheme val="minor"/>
      </rPr>
      <t xml:space="preserve"> </t>
    </r>
  </si>
  <si>
    <r>
      <t>Keine Entsprechung im Bachelor, wird im Master für PP M 2.2.4 Aktuelle Forschungsfelder der Psychologie anerkannt</t>
    </r>
    <r>
      <rPr>
        <sz val="11"/>
        <color theme="1"/>
        <rFont val="Aptos Narrow"/>
        <family val="2"/>
        <scheme val="minor"/>
      </rPr>
      <t xml:space="preserve"> </t>
    </r>
  </si>
  <si>
    <t>Absolviert</t>
  </si>
  <si>
    <t>LV OK</t>
  </si>
  <si>
    <t>CODE</t>
  </si>
  <si>
    <t>SUMME</t>
  </si>
  <si>
    <t>BED</t>
  </si>
  <si>
    <t>KE</t>
  </si>
  <si>
    <t>MED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</si>
  <si>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</si>
  <si>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</si>
  <si>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</si>
  <si>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</si>
  <si>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</si>
  <si>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</si>
  <si>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</si>
  <si>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</si>
  <si>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PP M 1.1 Psychische Störungen und deren Behandlung</t>
  </si>
  <si>
    <t>PP M 1.2 Gesundheitspsychologie</t>
  </si>
  <si>
    <t>PP M 2.1 Metaphysik und Ontologie</t>
  </si>
  <si>
    <t>PP M 4.1 Metaphysik und Ontologie</t>
  </si>
  <si>
    <t>PP M 2.2 Politische Philosophie</t>
  </si>
  <si>
    <t>PP M 4.2 Grundlagen der Politischen Philosophie / Sozialphilosophie</t>
  </si>
  <si>
    <t>PP M 3.1 Angewandte empirische Methoden im Psychologieunterricht</t>
  </si>
  <si>
    <t>PP M 5.1 Angewandte empirische Methoden im Psychologieunterricht</t>
  </si>
  <si>
    <t>PP M 3.2 Konzeption und Reflexion von Unterrichtsstunden</t>
  </si>
  <si>
    <t>PP M 5.2 Konzeption und Reflexion von Unterrichtsstunden</t>
  </si>
  <si>
    <t>PP M 4.1 Fachdidaktik im UF Psychologie und Philosophie</t>
  </si>
  <si>
    <t>PP M 7.1.1 Fachdidaktik im UF Psychologie und Philosophie vertieft</t>
  </si>
  <si>
    <t>PP M 5.1 Begleitlehrveranstaltung zur Masterarbeit</t>
  </si>
  <si>
    <t>PP M 7.1.2 Bezugswissenschaften und Interdisziplinarität: Vertiefende Aspekte</t>
  </si>
  <si>
    <t>PP M 5.2 Masterarbeit</t>
  </si>
  <si>
    <t>PP M 7.3 Masterarbeit</t>
  </si>
  <si>
    <t>MA</t>
  </si>
  <si>
    <t>Masterarbeitsmodul</t>
  </si>
  <si>
    <r>
      <t xml:space="preserve">PP M 7.2 Begleitung zur Masterarbeit </t>
    </r>
    <r>
      <rPr>
        <i/>
        <sz val="11"/>
        <color theme="1"/>
        <rFont val="Aptos Narrow"/>
        <family val="2"/>
        <scheme val="minor"/>
      </rPr>
      <t>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</si>
</sst>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0" fillId="0" borderId="1" xfId="0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PP_B'!$B$5:$B$6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PP_B'!$E$5:$E$6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5-4683-95BC-7B6C62DF5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2826544"/>
        <c:axId val="832923312"/>
      </c:barChart>
      <c:catAx>
        <c:axId val="762826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2923312"/>
        <c:crosses val="autoZero"/>
        <c:auto val="1"/>
        <c:lblAlgn val="ctr"/>
        <c:lblOffset val="100"/>
        <c:noMultiLvlLbl val="0"/>
      </c:catAx>
      <c:valAx>
        <c:axId val="83292331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28265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PP_M'!$B$5:$B$6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PP_M'!$E$5:$E$6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2-4A0C-920E-C860C5E3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39373856"/>
        <c:axId val="1139374336"/>
      </c:barChart>
      <c:catAx>
        <c:axId val="1139373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9374336"/>
        <c:crosses val="autoZero"/>
        <c:auto val="1"/>
        <c:lblAlgn val="ctr"/>
        <c:lblOffset val="100"/>
        <c:noMultiLvlLbl val="0"/>
      </c:catAx>
      <c:valAx>
        <c:axId val="113937433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93738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14287</xdr:rowOff>
    </xdr:from>
    <xdr:to>
      <xdr:col>15</xdr:col>
      <xdr:colOff>9525</xdr:colOff>
      <xdr:row>24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326818F-959C-3D90-B3BA-E9BE7A66E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2</xdr:row>
      <xdr:rowOff>4762</xdr:rowOff>
    </xdr:from>
    <xdr:to>
      <xdr:col>15</xdr:col>
      <xdr:colOff>76200</xdr:colOff>
      <xdr:row>24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08791CF-674E-310D-83E9-49D53D6F2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9295-247E-4E79-A377-8B3ED0D60EE8}">
  <dimension ref="B2:K43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72.7109375" style="1" customWidth="1"/>
    <col min="3" max="4" width="11.42578125" style="1"/>
    <col min="5" max="5" width="79.7109375" style="1" customWidth="1"/>
    <col min="6" max="6" width="11.42578125" style="1"/>
    <col min="7" max="11" width="11.42578125" style="30"/>
    <col min="12" max="16384" width="11.42578125" style="1"/>
  </cols>
  <sheetData>
    <row r="2" spans="2:11" ht="15.75" thickBot="1" x14ac:dyDescent="0.3"/>
    <row r="3" spans="2:11" x14ac:dyDescent="0.25">
      <c r="B3" s="5" t="s">
        <v>0</v>
      </c>
      <c r="C3" s="6" t="s">
        <v>1</v>
      </c>
      <c r="D3" s="6" t="s">
        <v>73</v>
      </c>
      <c r="E3" s="6" t="s">
        <v>2</v>
      </c>
      <c r="F3" s="7" t="s">
        <v>3</v>
      </c>
      <c r="G3" s="30" t="s">
        <v>74</v>
      </c>
      <c r="H3" s="30" t="s">
        <v>75</v>
      </c>
      <c r="J3" s="30" t="s">
        <v>76</v>
      </c>
    </row>
    <row r="4" spans="2:11" x14ac:dyDescent="0.25">
      <c r="B4" s="26" t="s">
        <v>4</v>
      </c>
      <c r="C4" s="27">
        <v>4</v>
      </c>
      <c r="D4" s="33" t="b">
        <v>0</v>
      </c>
      <c r="E4" s="3" t="s">
        <v>5</v>
      </c>
      <c r="F4" s="28">
        <v>4</v>
      </c>
      <c r="G4" s="31">
        <f>IF(D4=TRUE,F4,0)</f>
        <v>0</v>
      </c>
      <c r="H4" s="32" t="s">
        <v>77</v>
      </c>
      <c r="J4" s="30" t="s">
        <v>77</v>
      </c>
      <c r="K4" s="30">
        <f>SUMIF(H:H,J4,G:G)</f>
        <v>0</v>
      </c>
    </row>
    <row r="5" spans="2:11" x14ac:dyDescent="0.25">
      <c r="B5" s="26"/>
      <c r="C5" s="27"/>
      <c r="D5" s="33"/>
      <c r="E5" s="3" t="s">
        <v>6</v>
      </c>
      <c r="F5" s="29"/>
      <c r="G5" s="31"/>
      <c r="H5" s="32"/>
      <c r="J5" s="30" t="s">
        <v>79</v>
      </c>
      <c r="K5" s="30">
        <f>SUMIF(H:H,J5,G:G)</f>
        <v>0</v>
      </c>
    </row>
    <row r="6" spans="2:11" ht="30" x14ac:dyDescent="0.25">
      <c r="B6" s="9" t="s">
        <v>7</v>
      </c>
      <c r="C6" s="3">
        <v>1</v>
      </c>
      <c r="D6" s="34" t="b">
        <v>0</v>
      </c>
      <c r="E6" s="3" t="s">
        <v>8</v>
      </c>
      <c r="F6" s="8">
        <v>1</v>
      </c>
      <c r="G6" s="30">
        <f t="shared" ref="G6:G42" si="0">IF(D6=TRUE,F6,0)</f>
        <v>0</v>
      </c>
      <c r="H6" s="30" t="s">
        <v>77</v>
      </c>
    </row>
    <row r="7" spans="2:11" x14ac:dyDescent="0.25">
      <c r="B7" s="9" t="s">
        <v>9</v>
      </c>
      <c r="C7" s="3">
        <v>3</v>
      </c>
      <c r="D7" s="34" t="b">
        <v>0</v>
      </c>
      <c r="E7" s="3" t="s">
        <v>10</v>
      </c>
      <c r="F7" s="8">
        <v>3</v>
      </c>
      <c r="G7" s="30">
        <f t="shared" si="0"/>
        <v>0</v>
      </c>
      <c r="H7" s="30" t="s">
        <v>77</v>
      </c>
    </row>
    <row r="8" spans="2:11" x14ac:dyDescent="0.25">
      <c r="B8" s="9" t="s">
        <v>11</v>
      </c>
      <c r="C8" s="3">
        <v>3</v>
      </c>
      <c r="D8" s="34" t="b">
        <v>0</v>
      </c>
      <c r="E8" s="4" t="s">
        <v>12</v>
      </c>
      <c r="F8" s="8"/>
      <c r="G8" s="30">
        <f t="shared" si="0"/>
        <v>0</v>
      </c>
      <c r="H8" s="30" t="s">
        <v>78</v>
      </c>
    </row>
    <row r="9" spans="2:11" x14ac:dyDescent="0.25">
      <c r="B9" s="9" t="s">
        <v>13</v>
      </c>
      <c r="C9" s="3">
        <v>3</v>
      </c>
      <c r="D9" s="34" t="b">
        <v>0</v>
      </c>
      <c r="E9" s="3" t="s">
        <v>13</v>
      </c>
      <c r="F9" s="8">
        <v>3</v>
      </c>
      <c r="G9" s="30">
        <f t="shared" si="0"/>
        <v>0</v>
      </c>
      <c r="H9" s="30" t="s">
        <v>77</v>
      </c>
    </row>
    <row r="10" spans="2:11" x14ac:dyDescent="0.25">
      <c r="B10" s="9" t="s">
        <v>14</v>
      </c>
      <c r="C10" s="3">
        <v>3</v>
      </c>
      <c r="D10" s="34" t="b">
        <v>0</v>
      </c>
      <c r="E10" s="3" t="s">
        <v>14</v>
      </c>
      <c r="F10" s="8">
        <v>3</v>
      </c>
      <c r="G10" s="30">
        <f t="shared" si="0"/>
        <v>0</v>
      </c>
      <c r="H10" s="30" t="s">
        <v>77</v>
      </c>
    </row>
    <row r="11" spans="2:11" ht="30" x14ac:dyDescent="0.25">
      <c r="B11" s="9" t="s">
        <v>15</v>
      </c>
      <c r="C11" s="3">
        <v>3</v>
      </c>
      <c r="D11" s="34" t="b">
        <v>0</v>
      </c>
      <c r="E11" s="4" t="s">
        <v>16</v>
      </c>
      <c r="F11" s="8">
        <v>3</v>
      </c>
      <c r="G11" s="30">
        <f t="shared" si="0"/>
        <v>0</v>
      </c>
      <c r="H11" s="30" t="s">
        <v>79</v>
      </c>
    </row>
    <row r="12" spans="2:11" x14ac:dyDescent="0.25">
      <c r="B12" s="9" t="s">
        <v>17</v>
      </c>
      <c r="C12" s="3">
        <v>3</v>
      </c>
      <c r="D12" s="34" t="b">
        <v>0</v>
      </c>
      <c r="E12" s="4" t="s">
        <v>65</v>
      </c>
      <c r="F12" s="8"/>
      <c r="G12" s="30">
        <f t="shared" si="0"/>
        <v>0</v>
      </c>
      <c r="H12" s="30" t="s">
        <v>78</v>
      </c>
    </row>
    <row r="13" spans="2:11" x14ac:dyDescent="0.25">
      <c r="B13" s="9" t="s">
        <v>18</v>
      </c>
      <c r="C13" s="3">
        <v>3</v>
      </c>
      <c r="D13" s="34" t="b">
        <v>0</v>
      </c>
      <c r="E13" s="3" t="s">
        <v>19</v>
      </c>
      <c r="F13" s="8">
        <v>3</v>
      </c>
      <c r="G13" s="30">
        <f t="shared" si="0"/>
        <v>0</v>
      </c>
      <c r="H13" s="30" t="s">
        <v>77</v>
      </c>
    </row>
    <row r="14" spans="2:11" x14ac:dyDescent="0.25">
      <c r="B14" s="9" t="s">
        <v>20</v>
      </c>
      <c r="C14" s="3">
        <v>4</v>
      </c>
      <c r="D14" s="34" t="b">
        <v>0</v>
      </c>
      <c r="E14" s="3" t="s">
        <v>21</v>
      </c>
      <c r="F14" s="8">
        <v>3</v>
      </c>
      <c r="G14" s="30">
        <f t="shared" si="0"/>
        <v>0</v>
      </c>
      <c r="H14" s="30" t="s">
        <v>77</v>
      </c>
    </row>
    <row r="15" spans="2:11" x14ac:dyDescent="0.25">
      <c r="B15" s="9" t="s">
        <v>22</v>
      </c>
      <c r="C15" s="3">
        <v>3</v>
      </c>
      <c r="D15" s="34" t="b">
        <v>0</v>
      </c>
      <c r="E15" s="3" t="s">
        <v>23</v>
      </c>
      <c r="F15" s="8">
        <v>3</v>
      </c>
      <c r="G15" s="30">
        <f t="shared" si="0"/>
        <v>0</v>
      </c>
      <c r="H15" s="30" t="s">
        <v>77</v>
      </c>
    </row>
    <row r="16" spans="2:11" x14ac:dyDescent="0.25">
      <c r="B16" s="9" t="s">
        <v>24</v>
      </c>
      <c r="C16" s="3">
        <v>3</v>
      </c>
      <c r="D16" s="34" t="b">
        <v>0</v>
      </c>
      <c r="E16" s="4" t="s">
        <v>66</v>
      </c>
      <c r="F16" s="8">
        <v>3</v>
      </c>
      <c r="G16" s="30">
        <f t="shared" si="0"/>
        <v>0</v>
      </c>
      <c r="H16" s="30" t="s">
        <v>79</v>
      </c>
    </row>
    <row r="17" spans="2:8" x14ac:dyDescent="0.25">
      <c r="B17" s="9" t="s">
        <v>25</v>
      </c>
      <c r="C17" s="3">
        <v>4</v>
      </c>
      <c r="D17" s="34" t="b">
        <v>0</v>
      </c>
      <c r="E17" s="3" t="s">
        <v>26</v>
      </c>
      <c r="F17" s="8">
        <v>3</v>
      </c>
      <c r="G17" s="30">
        <f t="shared" si="0"/>
        <v>0</v>
      </c>
      <c r="H17" s="30" t="s">
        <v>77</v>
      </c>
    </row>
    <row r="18" spans="2:8" x14ac:dyDescent="0.25">
      <c r="B18" s="9" t="s">
        <v>27</v>
      </c>
      <c r="C18" s="3">
        <v>3</v>
      </c>
      <c r="D18" s="34" t="b">
        <v>0</v>
      </c>
      <c r="E18" s="3" t="s">
        <v>28</v>
      </c>
      <c r="F18" s="8">
        <v>3</v>
      </c>
      <c r="G18" s="30">
        <f t="shared" si="0"/>
        <v>0</v>
      </c>
      <c r="H18" s="30" t="s">
        <v>77</v>
      </c>
    </row>
    <row r="19" spans="2:8" x14ac:dyDescent="0.25">
      <c r="B19" s="9" t="s">
        <v>29</v>
      </c>
      <c r="C19" s="3">
        <v>4</v>
      </c>
      <c r="D19" s="34" t="b">
        <v>0</v>
      </c>
      <c r="E19" s="3" t="s">
        <v>30</v>
      </c>
      <c r="F19" s="8">
        <v>3</v>
      </c>
      <c r="G19" s="30">
        <f t="shared" si="0"/>
        <v>0</v>
      </c>
      <c r="H19" s="30" t="s">
        <v>77</v>
      </c>
    </row>
    <row r="20" spans="2:8" ht="30" x14ac:dyDescent="0.25">
      <c r="B20" s="9" t="s">
        <v>31</v>
      </c>
      <c r="C20" s="3">
        <v>3</v>
      </c>
      <c r="D20" s="34" t="b">
        <v>0</v>
      </c>
      <c r="E20" s="4" t="s">
        <v>67</v>
      </c>
      <c r="F20" s="8">
        <v>3</v>
      </c>
      <c r="G20" s="30">
        <f t="shared" si="0"/>
        <v>0</v>
      </c>
      <c r="H20" s="30" t="s">
        <v>79</v>
      </c>
    </row>
    <row r="21" spans="2:8" x14ac:dyDescent="0.25">
      <c r="B21" s="9" t="s">
        <v>32</v>
      </c>
      <c r="C21" s="3">
        <v>3</v>
      </c>
      <c r="D21" s="34" t="b">
        <v>0</v>
      </c>
      <c r="E21" s="3" t="s">
        <v>33</v>
      </c>
      <c r="F21" s="8">
        <v>3</v>
      </c>
      <c r="G21" s="30">
        <f t="shared" si="0"/>
        <v>0</v>
      </c>
      <c r="H21" s="30" t="s">
        <v>77</v>
      </c>
    </row>
    <row r="22" spans="2:8" x14ac:dyDescent="0.25">
      <c r="B22" s="9" t="s">
        <v>34</v>
      </c>
      <c r="C22" s="3">
        <v>2</v>
      </c>
      <c r="D22" s="34" t="b">
        <v>0</v>
      </c>
      <c r="E22" s="3" t="s">
        <v>35</v>
      </c>
      <c r="F22" s="8">
        <v>2</v>
      </c>
      <c r="G22" s="30">
        <f t="shared" si="0"/>
        <v>0</v>
      </c>
      <c r="H22" s="30" t="s">
        <v>77</v>
      </c>
    </row>
    <row r="23" spans="2:8" x14ac:dyDescent="0.25">
      <c r="B23" s="9" t="s">
        <v>36</v>
      </c>
      <c r="C23" s="3">
        <v>3</v>
      </c>
      <c r="D23" s="34" t="b">
        <v>0</v>
      </c>
      <c r="E23" s="3" t="s">
        <v>37</v>
      </c>
      <c r="F23" s="8">
        <v>3</v>
      </c>
      <c r="G23" s="30">
        <f t="shared" si="0"/>
        <v>0</v>
      </c>
      <c r="H23" s="30" t="s">
        <v>77</v>
      </c>
    </row>
    <row r="24" spans="2:8" x14ac:dyDescent="0.25">
      <c r="B24" s="9" t="s">
        <v>38</v>
      </c>
      <c r="C24" s="3">
        <v>3</v>
      </c>
      <c r="D24" s="34" t="b">
        <v>0</v>
      </c>
      <c r="E24" s="3" t="s">
        <v>39</v>
      </c>
      <c r="F24" s="8">
        <v>3</v>
      </c>
      <c r="G24" s="30">
        <f t="shared" si="0"/>
        <v>0</v>
      </c>
      <c r="H24" s="30" t="s">
        <v>77</v>
      </c>
    </row>
    <row r="25" spans="2:8" x14ac:dyDescent="0.25">
      <c r="B25" s="9" t="s">
        <v>40</v>
      </c>
      <c r="C25" s="3">
        <v>3</v>
      </c>
      <c r="D25" s="34" t="b">
        <v>0</v>
      </c>
      <c r="E25" s="3" t="s">
        <v>41</v>
      </c>
      <c r="F25" s="8">
        <v>3</v>
      </c>
      <c r="G25" s="30">
        <f t="shared" si="0"/>
        <v>0</v>
      </c>
      <c r="H25" s="30" t="s">
        <v>77</v>
      </c>
    </row>
    <row r="26" spans="2:8" ht="30" x14ac:dyDescent="0.25">
      <c r="B26" s="9" t="s">
        <v>42</v>
      </c>
      <c r="C26" s="27">
        <v>3</v>
      </c>
      <c r="D26" s="35" t="b">
        <v>0</v>
      </c>
      <c r="E26" s="24" t="s">
        <v>44</v>
      </c>
      <c r="F26" s="25">
        <v>3</v>
      </c>
      <c r="G26" s="31">
        <f t="shared" si="0"/>
        <v>0</v>
      </c>
      <c r="H26" s="32" t="s">
        <v>77</v>
      </c>
    </row>
    <row r="27" spans="2:8" ht="30" x14ac:dyDescent="0.25">
      <c r="B27" s="9" t="s">
        <v>43</v>
      </c>
      <c r="C27" s="27"/>
      <c r="D27" s="36"/>
      <c r="E27" s="24"/>
      <c r="F27" s="25"/>
      <c r="G27" s="31"/>
      <c r="H27" s="32"/>
    </row>
    <row r="28" spans="2:8" ht="30" x14ac:dyDescent="0.25">
      <c r="B28" s="9" t="s">
        <v>45</v>
      </c>
      <c r="C28" s="3">
        <v>2</v>
      </c>
      <c r="D28" s="34" t="b">
        <v>0</v>
      </c>
      <c r="E28" s="4" t="s">
        <v>68</v>
      </c>
      <c r="F28" s="8">
        <v>1</v>
      </c>
      <c r="G28" s="30">
        <f t="shared" si="0"/>
        <v>0</v>
      </c>
      <c r="H28" s="30" t="s">
        <v>79</v>
      </c>
    </row>
    <row r="29" spans="2:8" x14ac:dyDescent="0.25">
      <c r="B29" s="9" t="s">
        <v>46</v>
      </c>
      <c r="C29" s="3">
        <v>3</v>
      </c>
      <c r="D29" s="34" t="b">
        <v>0</v>
      </c>
      <c r="E29" s="3" t="s">
        <v>47</v>
      </c>
      <c r="F29" s="8">
        <v>3</v>
      </c>
      <c r="G29" s="30">
        <f t="shared" si="0"/>
        <v>0</v>
      </c>
      <c r="H29" s="30" t="s">
        <v>77</v>
      </c>
    </row>
    <row r="30" spans="2:8" x14ac:dyDescent="0.25">
      <c r="B30" s="9" t="s">
        <v>48</v>
      </c>
      <c r="C30" s="3">
        <v>3</v>
      </c>
      <c r="D30" s="34" t="b">
        <v>0</v>
      </c>
      <c r="E30" s="3" t="s">
        <v>49</v>
      </c>
      <c r="F30" s="8">
        <v>3</v>
      </c>
      <c r="G30" s="30">
        <f t="shared" si="0"/>
        <v>0</v>
      </c>
      <c r="H30" s="30" t="s">
        <v>77</v>
      </c>
    </row>
    <row r="31" spans="2:8" x14ac:dyDescent="0.25">
      <c r="B31" s="9" t="s">
        <v>50</v>
      </c>
      <c r="C31" s="3">
        <v>3</v>
      </c>
      <c r="D31" s="34" t="b">
        <v>0</v>
      </c>
      <c r="E31" s="3" t="s">
        <v>51</v>
      </c>
      <c r="F31" s="8">
        <v>3</v>
      </c>
      <c r="G31" s="30">
        <f t="shared" si="0"/>
        <v>0</v>
      </c>
      <c r="H31" s="30" t="s">
        <v>77</v>
      </c>
    </row>
    <row r="32" spans="2:8" x14ac:dyDescent="0.25">
      <c r="B32" s="9" t="s">
        <v>52</v>
      </c>
      <c r="C32" s="3">
        <v>3</v>
      </c>
      <c r="D32" s="34" t="b">
        <v>0</v>
      </c>
      <c r="E32" s="3" t="s">
        <v>53</v>
      </c>
      <c r="F32" s="8">
        <v>3</v>
      </c>
      <c r="G32" s="30">
        <f t="shared" si="0"/>
        <v>0</v>
      </c>
      <c r="H32" s="30" t="s">
        <v>77</v>
      </c>
    </row>
    <row r="33" spans="2:8" ht="30" x14ac:dyDescent="0.25">
      <c r="B33" s="9" t="s">
        <v>54</v>
      </c>
      <c r="C33" s="3">
        <v>3</v>
      </c>
      <c r="D33" s="34" t="b">
        <v>0</v>
      </c>
      <c r="E33" s="4" t="s">
        <v>69</v>
      </c>
      <c r="F33" s="8">
        <v>3</v>
      </c>
      <c r="G33" s="30">
        <f t="shared" si="0"/>
        <v>0</v>
      </c>
      <c r="H33" s="30" t="s">
        <v>79</v>
      </c>
    </row>
    <row r="34" spans="2:8" ht="30" x14ac:dyDescent="0.25">
      <c r="B34" s="9" t="s">
        <v>55</v>
      </c>
      <c r="C34" s="3">
        <v>3</v>
      </c>
      <c r="D34" s="34" t="b">
        <v>0</v>
      </c>
      <c r="E34" s="4" t="s">
        <v>70</v>
      </c>
      <c r="F34" s="8">
        <v>3</v>
      </c>
      <c r="G34" s="30">
        <f t="shared" si="0"/>
        <v>0</v>
      </c>
      <c r="H34" s="30" t="s">
        <v>79</v>
      </c>
    </row>
    <row r="35" spans="2:8" ht="30" x14ac:dyDescent="0.25">
      <c r="B35" s="9" t="s">
        <v>56</v>
      </c>
      <c r="C35" s="3">
        <v>3</v>
      </c>
      <c r="D35" s="34" t="b">
        <v>0</v>
      </c>
      <c r="E35" s="4" t="s">
        <v>71</v>
      </c>
      <c r="F35" s="8">
        <v>3</v>
      </c>
      <c r="G35" s="30">
        <f t="shared" si="0"/>
        <v>0</v>
      </c>
      <c r="H35" s="30" t="s">
        <v>79</v>
      </c>
    </row>
    <row r="36" spans="2:8" ht="30" x14ac:dyDescent="0.25">
      <c r="B36" s="9" t="s">
        <v>57</v>
      </c>
      <c r="C36" s="3">
        <v>4</v>
      </c>
      <c r="D36" s="34" t="b">
        <v>0</v>
      </c>
      <c r="E36" s="4" t="s">
        <v>72</v>
      </c>
      <c r="F36" s="8">
        <v>3</v>
      </c>
      <c r="G36" s="30">
        <f t="shared" si="0"/>
        <v>0</v>
      </c>
      <c r="H36" s="30" t="s">
        <v>79</v>
      </c>
    </row>
    <row r="37" spans="2:8" ht="30" x14ac:dyDescent="0.25">
      <c r="B37" s="9" t="s">
        <v>58</v>
      </c>
      <c r="C37" s="3">
        <v>4</v>
      </c>
      <c r="D37" s="34" t="b">
        <v>0</v>
      </c>
      <c r="E37" s="4" t="s">
        <v>70</v>
      </c>
      <c r="F37" s="8">
        <v>3</v>
      </c>
      <c r="G37" s="30">
        <f t="shared" si="0"/>
        <v>0</v>
      </c>
      <c r="H37" s="30" t="s">
        <v>79</v>
      </c>
    </row>
    <row r="38" spans="2:8" ht="30" x14ac:dyDescent="0.25">
      <c r="B38" s="9" t="s">
        <v>59</v>
      </c>
      <c r="C38" s="3">
        <v>4</v>
      </c>
      <c r="D38" s="34" t="b">
        <v>0</v>
      </c>
      <c r="E38" s="4" t="s">
        <v>70</v>
      </c>
      <c r="F38" s="8">
        <v>3</v>
      </c>
      <c r="G38" s="30">
        <f t="shared" si="0"/>
        <v>0</v>
      </c>
      <c r="H38" s="30" t="s">
        <v>79</v>
      </c>
    </row>
    <row r="39" spans="2:8" ht="30" x14ac:dyDescent="0.25">
      <c r="B39" s="9" t="s">
        <v>60</v>
      </c>
      <c r="C39" s="3">
        <v>4</v>
      </c>
      <c r="D39" s="34" t="b">
        <v>0</v>
      </c>
      <c r="E39" s="4" t="s">
        <v>71</v>
      </c>
      <c r="F39" s="8">
        <v>3</v>
      </c>
      <c r="G39" s="30">
        <f t="shared" si="0"/>
        <v>0</v>
      </c>
      <c r="H39" s="30" t="s">
        <v>79</v>
      </c>
    </row>
    <row r="40" spans="2:8" x14ac:dyDescent="0.25">
      <c r="B40" s="9" t="s">
        <v>61</v>
      </c>
      <c r="C40" s="3">
        <v>3</v>
      </c>
      <c r="D40" s="34" t="b">
        <v>0</v>
      </c>
      <c r="E40" s="4" t="s">
        <v>62</v>
      </c>
      <c r="F40" s="8">
        <v>0</v>
      </c>
      <c r="G40" s="30">
        <f t="shared" si="0"/>
        <v>0</v>
      </c>
      <c r="H40" s="30" t="s">
        <v>78</v>
      </c>
    </row>
    <row r="41" spans="2:8" x14ac:dyDescent="0.25">
      <c r="B41" s="9" t="s">
        <v>63</v>
      </c>
      <c r="C41" s="3">
        <v>3</v>
      </c>
      <c r="D41" s="34" t="b">
        <v>0</v>
      </c>
      <c r="E41" s="4" t="s">
        <v>62</v>
      </c>
      <c r="F41" s="8">
        <v>0</v>
      </c>
      <c r="G41" s="30">
        <f t="shared" si="0"/>
        <v>0</v>
      </c>
      <c r="H41" s="30" t="s">
        <v>78</v>
      </c>
    </row>
    <row r="42" spans="2:8" ht="15.75" thickBot="1" x14ac:dyDescent="0.3">
      <c r="B42" s="10" t="s">
        <v>64</v>
      </c>
      <c r="C42" s="11">
        <v>3</v>
      </c>
      <c r="D42" s="37" t="b">
        <v>0</v>
      </c>
      <c r="E42" s="11" t="s">
        <v>64</v>
      </c>
      <c r="F42" s="12">
        <v>3</v>
      </c>
      <c r="G42" s="30">
        <f t="shared" si="0"/>
        <v>0</v>
      </c>
      <c r="H42" s="30" t="s">
        <v>77</v>
      </c>
    </row>
    <row r="43" spans="2:8" x14ac:dyDescent="0.25">
      <c r="B43" s="2"/>
    </row>
  </sheetData>
  <sheetProtection algorithmName="SHA-512" hashValue="OrK9hrR8XSaDepqqgFwIwgtqdZdSR/YNpHB14P0IxZOg/vesgmdsML0o8FaP8bI14w4I+gsceU4GveNeflXJaQ==" saltValue="ASh09p5PrIeqJT0+dpY5aA==" spinCount="100000" sheet="1" objects="1" scenarios="1"/>
  <mergeCells count="12">
    <mergeCell ref="G26:G27"/>
    <mergeCell ref="H26:H27"/>
    <mergeCell ref="F4:F5"/>
    <mergeCell ref="G4:G5"/>
    <mergeCell ref="H4:H5"/>
    <mergeCell ref="E26:E27"/>
    <mergeCell ref="F26:F27"/>
    <mergeCell ref="B4:B5"/>
    <mergeCell ref="C4:C5"/>
    <mergeCell ref="D4:D5"/>
    <mergeCell ref="C26:C27"/>
    <mergeCell ref="D26:D2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EC67-7757-487C-AB7B-ABE94F948B62}">
  <dimension ref="B2:E6"/>
  <sheetViews>
    <sheetView showGridLines="0" workbookViewId="0">
      <selection activeCell="C8" sqref="C8"/>
    </sheetView>
  </sheetViews>
  <sheetFormatPr baseColWidth="10" defaultRowHeight="15" x14ac:dyDescent="0.25"/>
  <cols>
    <col min="2" max="2" width="18.85546875" customWidth="1"/>
    <col min="3" max="3" width="13.28515625" customWidth="1"/>
    <col min="4" max="4" width="13.42578125" customWidth="1"/>
    <col min="5" max="5" width="12.85546875" customWidth="1"/>
  </cols>
  <sheetData>
    <row r="2" spans="2:5" ht="15.75" thickBot="1" x14ac:dyDescent="0.3"/>
    <row r="3" spans="2:5" x14ac:dyDescent="0.25">
      <c r="B3" s="14" t="s">
        <v>80</v>
      </c>
      <c r="C3" s="15" t="s">
        <v>81</v>
      </c>
      <c r="D3" s="15" t="s">
        <v>82</v>
      </c>
      <c r="E3" s="16" t="s">
        <v>83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84</v>
      </c>
      <c r="C5" s="20">
        <f>PP_B!K5</f>
        <v>0</v>
      </c>
      <c r="D5" s="20">
        <v>35</v>
      </c>
      <c r="E5" s="22">
        <f>C5/D5</f>
        <v>0</v>
      </c>
    </row>
    <row r="6" spans="2:5" ht="15.75" thickBot="1" x14ac:dyDescent="0.3">
      <c r="B6" s="19" t="s">
        <v>85</v>
      </c>
      <c r="C6" s="21">
        <f>PP_B!K4</f>
        <v>0</v>
      </c>
      <c r="D6" s="21">
        <v>65</v>
      </c>
      <c r="E6" s="23">
        <f>C6/D6</f>
        <v>0</v>
      </c>
    </row>
  </sheetData>
  <sheetProtection algorithmName="SHA-512" hashValue="qdSZ+SLZDjG1/ZPl1JQ8IPceB33knjBrur3S3YaFT0A8gclKaCArlscAuzulTBBscs3IjJnKoRbHHlK2Ntnc2g==" saltValue="7Io2ZcESD9R3QOqKDW35z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9655-F29D-4205-9E27-594E3BB4D0B2}">
  <dimension ref="B2:K13"/>
  <sheetViews>
    <sheetView showGridLines="0" workbookViewId="0">
      <selection activeCell="D2" sqref="D2"/>
    </sheetView>
  </sheetViews>
  <sheetFormatPr baseColWidth="10" defaultRowHeight="15" x14ac:dyDescent="0.25"/>
  <cols>
    <col min="1" max="1" width="11.42578125" style="1"/>
    <col min="2" max="2" width="55.140625" style="1" customWidth="1"/>
    <col min="3" max="4" width="11.42578125" style="1"/>
    <col min="5" max="5" width="55.5703125" style="1" customWidth="1"/>
    <col min="6" max="6" width="11.42578125" style="1"/>
    <col min="7" max="11" width="11.42578125" style="30"/>
    <col min="12" max="16384" width="11.42578125" style="1"/>
  </cols>
  <sheetData>
    <row r="2" spans="2:11" ht="15.75" thickBot="1" x14ac:dyDescent="0.3"/>
    <row r="3" spans="2:11" x14ac:dyDescent="0.25">
      <c r="B3" s="5" t="s">
        <v>86</v>
      </c>
      <c r="C3" s="6" t="s">
        <v>1</v>
      </c>
      <c r="D3" s="6" t="s">
        <v>73</v>
      </c>
      <c r="E3" s="6" t="s">
        <v>87</v>
      </c>
      <c r="F3" s="7" t="s">
        <v>3</v>
      </c>
      <c r="G3" s="30" t="s">
        <v>74</v>
      </c>
      <c r="H3" s="30" t="s">
        <v>75</v>
      </c>
      <c r="J3" s="30" t="s">
        <v>76</v>
      </c>
    </row>
    <row r="4" spans="2:11" x14ac:dyDescent="0.25">
      <c r="B4" s="9" t="s">
        <v>88</v>
      </c>
      <c r="C4" s="3">
        <v>3</v>
      </c>
      <c r="D4" s="34" t="b">
        <v>0</v>
      </c>
      <c r="E4" s="3" t="s">
        <v>88</v>
      </c>
      <c r="F4" s="8">
        <v>3</v>
      </c>
      <c r="G4" s="30">
        <f>IF(D4=TRUE,F4,0)</f>
        <v>0</v>
      </c>
      <c r="H4" s="30" t="s">
        <v>79</v>
      </c>
      <c r="J4" s="30" t="s">
        <v>79</v>
      </c>
      <c r="K4" s="30">
        <f>SUMIF(H:H,J4,G:G)</f>
        <v>0</v>
      </c>
    </row>
    <row r="5" spans="2:11" x14ac:dyDescent="0.25">
      <c r="B5" s="9" t="s">
        <v>89</v>
      </c>
      <c r="C5" s="3">
        <v>3</v>
      </c>
      <c r="D5" s="34" t="b">
        <v>0</v>
      </c>
      <c r="E5" s="3" t="s">
        <v>89</v>
      </c>
      <c r="F5" s="8">
        <v>3</v>
      </c>
      <c r="G5" s="30">
        <f t="shared" ref="G5:G13" si="0">IF(D5=TRUE,F5,0)</f>
        <v>0</v>
      </c>
      <c r="H5" s="30" t="s">
        <v>79</v>
      </c>
      <c r="J5" s="30" t="s">
        <v>104</v>
      </c>
      <c r="K5" s="30">
        <f>SUMIF(H:H,J5,G:G)</f>
        <v>0</v>
      </c>
    </row>
    <row r="6" spans="2:11" x14ac:dyDescent="0.25">
      <c r="B6" s="9" t="s">
        <v>90</v>
      </c>
      <c r="C6" s="3">
        <v>3</v>
      </c>
      <c r="D6" s="34" t="b">
        <v>0</v>
      </c>
      <c r="E6" s="3" t="s">
        <v>91</v>
      </c>
      <c r="F6" s="8">
        <v>3</v>
      </c>
      <c r="G6" s="30">
        <f t="shared" si="0"/>
        <v>0</v>
      </c>
      <c r="H6" s="30" t="s">
        <v>79</v>
      </c>
    </row>
    <row r="7" spans="2:11" ht="30" x14ac:dyDescent="0.25">
      <c r="B7" s="9" t="s">
        <v>92</v>
      </c>
      <c r="C7" s="3">
        <v>3</v>
      </c>
      <c r="D7" s="34" t="b">
        <v>0</v>
      </c>
      <c r="E7" s="3" t="s">
        <v>93</v>
      </c>
      <c r="F7" s="8">
        <v>3</v>
      </c>
      <c r="G7" s="30">
        <f t="shared" si="0"/>
        <v>0</v>
      </c>
      <c r="H7" s="30" t="s">
        <v>79</v>
      </c>
    </row>
    <row r="8" spans="2:11" ht="30" x14ac:dyDescent="0.25">
      <c r="B8" s="9" t="s">
        <v>94</v>
      </c>
      <c r="C8" s="3">
        <v>3</v>
      </c>
      <c r="D8" s="34" t="b">
        <v>0</v>
      </c>
      <c r="E8" s="3" t="s">
        <v>95</v>
      </c>
      <c r="F8" s="8">
        <v>3</v>
      </c>
      <c r="G8" s="30">
        <f t="shared" si="0"/>
        <v>0</v>
      </c>
      <c r="H8" s="30" t="s">
        <v>79</v>
      </c>
    </row>
    <row r="9" spans="2:11" x14ac:dyDescent="0.25">
      <c r="B9" s="9" t="s">
        <v>96</v>
      </c>
      <c r="C9" s="3">
        <v>3</v>
      </c>
      <c r="D9" s="34" t="b">
        <v>0</v>
      </c>
      <c r="E9" s="3" t="s">
        <v>97</v>
      </c>
      <c r="F9" s="8">
        <v>3</v>
      </c>
      <c r="G9" s="30">
        <f t="shared" si="0"/>
        <v>0</v>
      </c>
      <c r="H9" s="30" t="s">
        <v>79</v>
      </c>
    </row>
    <row r="10" spans="2:11" ht="30" x14ac:dyDescent="0.25">
      <c r="B10" s="9" t="s">
        <v>98</v>
      </c>
      <c r="C10" s="3">
        <v>3</v>
      </c>
      <c r="D10" s="34" t="b">
        <v>0</v>
      </c>
      <c r="E10" s="3" t="s">
        <v>99</v>
      </c>
      <c r="F10" s="8">
        <v>2</v>
      </c>
      <c r="G10" s="30">
        <f t="shared" si="0"/>
        <v>0</v>
      </c>
      <c r="H10" s="30" t="s">
        <v>79</v>
      </c>
    </row>
    <row r="11" spans="2:11" x14ac:dyDescent="0.25">
      <c r="B11" s="26" t="s">
        <v>100</v>
      </c>
      <c r="C11" s="27">
        <v>4</v>
      </c>
      <c r="D11" s="33" t="b">
        <v>0</v>
      </c>
      <c r="E11" s="3" t="s">
        <v>106</v>
      </c>
      <c r="F11" s="8">
        <v>2</v>
      </c>
      <c r="G11" s="30">
        <f t="shared" si="0"/>
        <v>0</v>
      </c>
      <c r="H11" s="30" t="s">
        <v>104</v>
      </c>
    </row>
    <row r="12" spans="2:11" ht="30" x14ac:dyDescent="0.25">
      <c r="B12" s="26"/>
      <c r="C12" s="27"/>
      <c r="D12" s="33"/>
      <c r="E12" s="3" t="s">
        <v>101</v>
      </c>
      <c r="F12" s="8">
        <v>4</v>
      </c>
      <c r="G12" s="30">
        <f t="shared" si="0"/>
        <v>0</v>
      </c>
      <c r="H12" s="30" t="s">
        <v>79</v>
      </c>
    </row>
    <row r="13" spans="2:11" ht="15.75" thickBot="1" x14ac:dyDescent="0.3">
      <c r="B13" s="10" t="s">
        <v>102</v>
      </c>
      <c r="C13" s="11">
        <v>20</v>
      </c>
      <c r="D13" s="37" t="b">
        <v>0</v>
      </c>
      <c r="E13" s="11" t="s">
        <v>103</v>
      </c>
      <c r="F13" s="12">
        <v>20</v>
      </c>
      <c r="G13" s="30">
        <f t="shared" si="0"/>
        <v>0</v>
      </c>
      <c r="H13" s="30" t="s">
        <v>104</v>
      </c>
    </row>
  </sheetData>
  <sheetProtection algorithmName="SHA-512" hashValue="66sBxlli7lWL+7+ArAGp4afobL8G3qXatdqI518VgVF1D0Suqbje2yLXhdpw7uJcVn2Kp6aPXwdhwzN8NJ6ziA==" saltValue="cx22tR/KUzhWeoMaSLfoqQ==" spinCount="100000" sheet="1" objects="1" scenarios="1"/>
  <mergeCells count="3">
    <mergeCell ref="B11:B12"/>
    <mergeCell ref="C11:C12"/>
    <mergeCell ref="D11:D1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181B-1B6E-47FC-8D2B-6FA7C3158333}">
  <dimension ref="B2:E6"/>
  <sheetViews>
    <sheetView showGridLines="0" workbookViewId="0">
      <selection activeCell="C9" sqref="C9"/>
    </sheetView>
  </sheetViews>
  <sheetFormatPr baseColWidth="10" defaultRowHeight="15" x14ac:dyDescent="0.25"/>
  <cols>
    <col min="2" max="2" width="20.42578125" customWidth="1"/>
    <col min="3" max="3" width="13.5703125" customWidth="1"/>
    <col min="4" max="4" width="12.7109375" customWidth="1"/>
    <col min="5" max="5" width="13.28515625" customWidth="1"/>
  </cols>
  <sheetData>
    <row r="2" spans="2:5" ht="15.75" thickBot="1" x14ac:dyDescent="0.3"/>
    <row r="3" spans="2:5" x14ac:dyDescent="0.25">
      <c r="B3" s="14" t="s">
        <v>80</v>
      </c>
      <c r="C3" s="15" t="s">
        <v>81</v>
      </c>
      <c r="D3" s="15" t="s">
        <v>82</v>
      </c>
      <c r="E3" s="16" t="s">
        <v>83</v>
      </c>
    </row>
    <row r="4" spans="2:5" x14ac:dyDescent="0.25">
      <c r="B4" s="17"/>
      <c r="C4" s="13"/>
      <c r="D4" s="13"/>
      <c r="E4" s="18"/>
    </row>
    <row r="5" spans="2:5" x14ac:dyDescent="0.25">
      <c r="B5" s="17" t="s">
        <v>105</v>
      </c>
      <c r="C5" s="20">
        <f>PP_M!K5</f>
        <v>0</v>
      </c>
      <c r="D5" s="20">
        <v>30</v>
      </c>
      <c r="E5" s="22">
        <f>C5/D5</f>
        <v>0</v>
      </c>
    </row>
    <row r="6" spans="2:5" ht="15.75" thickBot="1" x14ac:dyDescent="0.3">
      <c r="B6" s="19" t="s">
        <v>84</v>
      </c>
      <c r="C6" s="21">
        <f>PP_M!K4</f>
        <v>0</v>
      </c>
      <c r="D6" s="21">
        <v>35</v>
      </c>
      <c r="E6" s="23">
        <f>C6/D6</f>
        <v>0</v>
      </c>
    </row>
  </sheetData>
  <sheetProtection algorithmName="SHA-512" hashValue="Bbn9kwV+zJd8PKy7zPiDPnF6/YFpzh3VwBj+CIeJEIrNISGO9f/HRBk5lfpLFTCgBcyLkk3xo2JKzYJgO9Cf1A==" saltValue="xFE0d8g4k2mC274KZqsEuQ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PP_B</vt:lpstr>
      <vt:lpstr>Dashboard PP_B</vt:lpstr>
      <vt:lpstr>PP_M</vt:lpstr>
      <vt:lpstr>Dashboard PP_M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2025-06-25T11:47:50Z</dcterms:created>
  <dcterms:modified xsi:type="dcterms:W3CDTF">2025-06-30T14:06:44Z</dcterms:modified>
</cp:coreProperties>
</file>